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ecar026/Dropbox (Personal)/BeakedWhaleGlobal.Pop.Struct.Manuscript/GECCO/Oct22_revision/"/>
    </mc:Choice>
  </mc:AlternateContent>
  <xr:revisionPtr revIDLastSave="0" documentId="13_ncr:1_{FCB37D56-8071-BB43-A840-59ABB5FBF54E}" xr6:coauthVersionLast="36" xr6:coauthVersionMax="47" xr10:uidLastSave="{00000000-0000-0000-0000-000000000000}"/>
  <bookViews>
    <workbookView xWindow="49480" yWindow="2900" windowWidth="21420" windowHeight="16020" firstSheet="4" activeTab="6" xr2:uid="{7DD38B0C-AD98-1F46-80EC-DF57B9FBBC37}"/>
  </bookViews>
  <sheets>
    <sheet name="Cover Sheet" sheetId="7" r:id="rId1"/>
    <sheet name="SST1. Full sample List" sheetId="1" r:id="rId2"/>
    <sheet name="SST2. BEAST Partitions" sheetId="5" r:id="rId3"/>
    <sheet name="SST3. NCBI mtDNA List" sheetId="2" r:id="rId4"/>
    <sheet name="SST4. mtDNA Seq. Stats" sheetId="3" r:id="rId5"/>
    <sheet name="SST5. mtDNA Div-Diff" sheetId="6" r:id="rId6"/>
    <sheet name="SST6. ddRAD Fst" sheetId="8" r:id="rId7"/>
    <sheet name="SST7. Haplotypes" sheetId="4" r:id="rId8"/>
  </sheets>
  <definedNames>
    <definedName name="_xlnm._FilterDatabase" localSheetId="1" hidden="1">'SST1. Full sample List'!$A$1:$Q$235</definedName>
    <definedName name="_xlnm._FilterDatabase" localSheetId="3" hidden="1">'SST3. NCBI mtDNA List'!$A$1:$E$1</definedName>
    <definedName name="_xlnm._FilterDatabase" localSheetId="4" hidden="1">'SST4. mtDNA Seq. Stats'!$A$22:$R$22</definedName>
    <definedName name="_xlnm._FilterDatabase" localSheetId="6" hidden="1">'SST6. ddRAD Fst'!$B$31:$H$31</definedName>
    <definedName name="_xlnm._FilterDatabase" localSheetId="7" hidden="1">'SST7. Haplotypes'!$G$1:$K$1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3" l="1"/>
  <c r="E38" i="3"/>
  <c r="F15" i="3"/>
  <c r="G15" i="3"/>
  <c r="E15" i="3"/>
  <c r="F19" i="3" l="1"/>
  <c r="G19" i="3"/>
  <c r="E19" i="3"/>
  <c r="F38" i="3"/>
  <c r="G38" i="3"/>
  <c r="F37" i="3"/>
  <c r="G37" i="3"/>
  <c r="E37" i="3"/>
  <c r="F36" i="3"/>
  <c r="G36" i="3"/>
  <c r="E36" i="3"/>
  <c r="F35" i="3"/>
  <c r="G35" i="3"/>
  <c r="E35" i="3"/>
  <c r="F34" i="3"/>
  <c r="G34" i="3"/>
  <c r="E34" i="3"/>
  <c r="F18" i="3"/>
  <c r="G18" i="3"/>
  <c r="E18" i="3"/>
  <c r="F17" i="3"/>
  <c r="E17" i="3"/>
  <c r="F16" i="3"/>
  <c r="G16" i="3"/>
  <c r="E16" i="3"/>
</calcChain>
</file>

<file path=xl/sharedStrings.xml><?xml version="1.0" encoding="utf-8"?>
<sst xmlns="http://schemas.openxmlformats.org/spreadsheetml/2006/main" count="4118" uniqueCount="1133">
  <si>
    <t>Species Name</t>
  </si>
  <si>
    <t>Sampling date</t>
  </si>
  <si>
    <t>Ocean Basin</t>
  </si>
  <si>
    <t>Sample contributor</t>
  </si>
  <si>
    <t>Tissue Origin</t>
  </si>
  <si>
    <t>Sample Type</t>
  </si>
  <si>
    <t>Permit</t>
  </si>
  <si>
    <t>Impact minimisation/assessment</t>
  </si>
  <si>
    <t>Zca_281199_TF</t>
  </si>
  <si>
    <t>28/11/1999</t>
  </si>
  <si>
    <t>Tenerife</t>
  </si>
  <si>
    <t>Canary Islands</t>
  </si>
  <si>
    <t>Atlantic</t>
  </si>
  <si>
    <t>CANACON</t>
  </si>
  <si>
    <t>Stranded</t>
  </si>
  <si>
    <t>Skin/muscle from dead stranded animal</t>
  </si>
  <si>
    <t>Not applicable as already dead animal</t>
  </si>
  <si>
    <t>SECACMCC0100</t>
  </si>
  <si>
    <t>24/09/2002</t>
  </si>
  <si>
    <t>La Aguita, Pajara, Fuerteventura</t>
  </si>
  <si>
    <t>Vidal Martin (SECAC) via Merel Dalebout</t>
  </si>
  <si>
    <t>SECACMCC0113 (Fuerteventura B)</t>
  </si>
  <si>
    <t>18/04/2005</t>
  </si>
  <si>
    <t>La Entallada, Tuineje, Fuerteventura</t>
  </si>
  <si>
    <t>SECACMCC0106 (Zca_140705_FV, Zca_0106)</t>
  </si>
  <si>
    <t>Juan Gomez, Cofete, Pajara, Fuerteventura</t>
  </si>
  <si>
    <t>CANACON via Merel Dalebout</t>
  </si>
  <si>
    <t>Zca_0379</t>
  </si>
  <si>
    <t>Las Caletas, Parque Holandes, La Olivia, Fuerteventura</t>
  </si>
  <si>
    <t>Vidal Martin (SECAC)</t>
  </si>
  <si>
    <t>ULLEHZc03 (EH15Zc03, ull_eh_Zc03)</t>
  </si>
  <si>
    <t>28/05/2015</t>
  </si>
  <si>
    <t>El Hierro</t>
  </si>
  <si>
    <t>Natacha Aguilar de Soto (University of La Laguna)</t>
  </si>
  <si>
    <t>Biopsy</t>
  </si>
  <si>
    <t>Skin from biopsy</t>
  </si>
  <si>
    <t>Spanish Government: Registry No. 001/25397, Reference no. DIV/BDM/AUTSPP/40/2017
Canary Islands: Registry No. 1061644, AGPA 60562
ULL: Registry No. CEIBA2016-0220</t>
  </si>
  <si>
    <t xml:space="preserve">The maximum number of approaches to sample an individual will be three per day and up to 40 animals per year will be allowed to be biopsy sampled. The methods described in Weinrich et al 1991 will provide a scale to measure behavioural impact before and after sampling and all approaches will be ceased if the whale’s reactions imply relevant signs of discomfort. No biopsies will be taken from mother-calf units or calves if they are less than 2 years old. All wounds will be monitored for healing using PhotoID. The use of the sampling rifle and taking of biopsy samples is monitored by personal permits of involved staff/researchers. </t>
  </si>
  <si>
    <t>Zca_050815_TF</t>
  </si>
  <si>
    <t>05/08/2015</t>
  </si>
  <si>
    <t>ULLEHZc04 (EH15Zc04, ull_EH_Zc04)</t>
  </si>
  <si>
    <t>07/08/2015</t>
  </si>
  <si>
    <t>ULLEHZc05 (Zc05, ull_EH_Zc05)</t>
  </si>
  <si>
    <t>04/10/2015</t>
  </si>
  <si>
    <t>ULLEHZc06 (EH_ULL_Zc06)</t>
  </si>
  <si>
    <t>06/10/2015</t>
  </si>
  <si>
    <t>ULLEHZc07 (ull_EH_Zc07)</t>
  </si>
  <si>
    <t>08/10/2015</t>
  </si>
  <si>
    <t>ULLEHZc09 (Zc09, ull_EH_Zc09)</t>
  </si>
  <si>
    <t>09/10/2015</t>
  </si>
  <si>
    <t>ULLEHZc12</t>
  </si>
  <si>
    <t>ULLEHZc13</t>
  </si>
  <si>
    <t>17/09/2016</t>
  </si>
  <si>
    <t>Zca_280715_TF</t>
  </si>
  <si>
    <t xml:space="preserve">28/07/2015? </t>
  </si>
  <si>
    <t>ULLEHZc14</t>
  </si>
  <si>
    <t>Zca_0340</t>
  </si>
  <si>
    <t>ZcaBMMS000202 (000315_Zc1; NOAA_74254)</t>
  </si>
  <si>
    <t>15/03/2000</t>
  </si>
  <si>
    <t>Western Tropical Atlantic</t>
  </si>
  <si>
    <t>Bahamas</t>
  </si>
  <si>
    <t>Diane Claridge (Bahamas Marine Mammal Survey) via Merel Dalebout</t>
  </si>
  <si>
    <t>Not applicable as already dead animal. Imported under CITES US774223/9, NMFS Permit No 14097</t>
  </si>
  <si>
    <t>NOAA_74256 (000316_Zc2, ZcaBMMS000214)</t>
  </si>
  <si>
    <t>16/03/2000</t>
  </si>
  <si>
    <t>BAHAMAS, NW Providence Ch</t>
  </si>
  <si>
    <t>Diane Claridge (STRAND-BAHAMAS-BMMRO) via NOAA</t>
  </si>
  <si>
    <t>NOAA_134002 (020702_Zc1, ZcaBMMS020301)</t>
  </si>
  <si>
    <t>02/07/2002</t>
  </si>
  <si>
    <t>BAHAMAS, East Abaco, Bahama Palm Shores</t>
  </si>
  <si>
    <t>ZcaBMMS030102 (030418_Zc01; NOAA_74261)</t>
  </si>
  <si>
    <t>18/04/2003</t>
  </si>
  <si>
    <t>NOAA_79883 (080602_Zc1c)</t>
  </si>
  <si>
    <t>BAHAMAS, New Providence</t>
  </si>
  <si>
    <t>Diane Claridge, John Durban (BIOPSY-BAHAMAS-BMMRO) via NOAA</t>
  </si>
  <si>
    <t xml:space="preserve">Imported under CITES US774223/9, NMFS Permit No 14097. Samples very likely collected under NMFS permit number 1121-1900, though this has yet to be confirmed by the provider. </t>
  </si>
  <si>
    <t xml:space="preserve">Researchers must use caution while approaching animals and retreat if their behaviors indicate it may be life-threatening. Tagging/biopsies not allowed on any calf less than 1 year old or a mother of a calf less than 1 year old. No attempts can be done more than 6 times in one day by any activity. All attempts must be ceased if an animals shows a strong negative reaction such as breaching, tail lobbing, underwater exhalation or disassociation from the group. Individuals partaking in the research must have qualifications thats support their roles and responsibilities. </t>
  </si>
  <si>
    <t>NOAA_79898 (090506_Zc1)</t>
  </si>
  <si>
    <t>BAHAMAS, North Eleuthera</t>
  </si>
  <si>
    <t>NOAA_79900 (090528_Zc1)</t>
  </si>
  <si>
    <t>BAHAMAS, Cul de Sac</t>
  </si>
  <si>
    <t>NOAA_94591 (100614_Zc2ac)</t>
  </si>
  <si>
    <t>BAHAMAS, East Abaco, 12 miles NE of Man O War Cay</t>
  </si>
  <si>
    <t>NOAA_133994 (110613_Zc2)</t>
  </si>
  <si>
    <t>BAHAMAS, S Berry Islands</t>
  </si>
  <si>
    <t>NOAA_7445 (duplicate ZcaSW7445, S-96-ZC-24)</t>
  </si>
  <si>
    <t>USA, FL, VOLUSIA CO., NEW SMYRNA BEACH</t>
  </si>
  <si>
    <t>USA-FL</t>
  </si>
  <si>
    <t>SWFSC (STRAND-FL-SEA WORLD) via NOAA and Merel Dalebout</t>
  </si>
  <si>
    <t>DNA sample provided by NOAA from skin collected from stranded animal</t>
  </si>
  <si>
    <t>Subject to the conditions contained in this Agreement, the MMPA, and the implementing
regulations, the Participant may take dead stranded marine mammals or parts therefrom for the
collection of data on the health and health trends of wild populations, for the detection of marine
mammal UMEs, for the detection of signs of human interaction, for research or education on
marine mammal biology and life history, for the determination of cause of death, for the
detection of human caused and natural mortality, or for other research as deemed appropriate by
the NMFS. Measurements or sampling for scientific research purposes
 (i.e., outside the scope of accepted diagnostic and treatment practices for the care of an 
 animal) must be authorized under a NMFS MMPA/ESA scientific research permit.</t>
  </si>
  <si>
    <t>Not Applicable as already dead animal</t>
  </si>
  <si>
    <t>ZcaNC0296 NMNH (USNM 572270)</t>
  </si>
  <si>
    <t>01/02/1996</t>
  </si>
  <si>
    <t>North Carolina Aquarium at Fort Fisher, North Carolina</t>
  </si>
  <si>
    <t>USA-NC</t>
  </si>
  <si>
    <t>Charley Potter (Smithsonian US National Museum of Natural History) via Merel Dalebout</t>
  </si>
  <si>
    <t xml:space="preserve">Not applicable as already dead animal. In response to the legislative mandates set forth by the MMPA and ESA, NMFS has established a system of stranding networks across the USA and territories. According to the agreements established between NMFS and each organization involved, stranding schemes are permitted to take dead stranded marine mammals or samples from them in order to collect data on the health of the individual and wild populations as well as research into the biology and life history of the individual. In the event that the animal is alive, all measurements and sampling for scientific purposes must be authorized by a NMFS MMPA/ESA scientific research permit. </t>
  </si>
  <si>
    <t>ZcaNEPST384</t>
  </si>
  <si>
    <t>30/07/1998</t>
  </si>
  <si>
    <t>Aguadilla, Puerto Rico</t>
  </si>
  <si>
    <t xml:space="preserve">Puerto Rico </t>
  </si>
  <si>
    <t>Antonio Mignucci (Caribbean Stranding Network) via Merel Dalebout</t>
  </si>
  <si>
    <t xml:space="preserve">ZcaNEPST401 </t>
  </si>
  <si>
    <t>Aguada, Puerto Rico</t>
  </si>
  <si>
    <t>ZcaNEPST601</t>
  </si>
  <si>
    <t>03/05/2000</t>
  </si>
  <si>
    <t>NOAA_14958 (duplicate ZcaNEPST575)</t>
  </si>
  <si>
    <t>VIRGIN ISLANDS, BRITISH, SAINT THOMAS</t>
  </si>
  <si>
    <t>Virgin Islands</t>
  </si>
  <si>
    <t>Antonio Mignucci (STRAND-PR-CSN, Caribbean Stranding Network) via NOAA and Merel Dalebout</t>
  </si>
  <si>
    <t>10712046</t>
  </si>
  <si>
    <t>RNE 85</t>
  </si>
  <si>
    <t>France-ATL</t>
  </si>
  <si>
    <t>Atl_NE</t>
  </si>
  <si>
    <t>Fabien Demaret (CRMM -  University of La Rochelle France)</t>
  </si>
  <si>
    <t xml:space="preserve">Marine Strategy Framework Directive 2008/56 / EC of 17 June 2008 (DCSMM) establishes a framework of Community actions for monitoring the ecological status of marine environment, including assessments of the status of marine mammal populations. The French marine mammal stranding network (RNE) has a legal framework issued by the Scientific Coordinator and by delegation of the Ministries of the Environment and Agriculture.  Interventions by RNE are allowed by Article R411-7 of the Environmental Code. </t>
  </si>
  <si>
    <t>10803014</t>
  </si>
  <si>
    <t>RNE 40</t>
  </si>
  <si>
    <t>10804077</t>
  </si>
  <si>
    <t>RNE 17</t>
  </si>
  <si>
    <t>10907115</t>
  </si>
  <si>
    <t>11209090</t>
  </si>
  <si>
    <t>RNE 56</t>
  </si>
  <si>
    <t>ZcaUCC1/02 [MOL ID]</t>
  </si>
  <si>
    <t>03/07/2002</t>
  </si>
  <si>
    <t>Eastern North Atlantic</t>
  </si>
  <si>
    <t>Ireland</t>
  </si>
  <si>
    <t>Emer Rogan (University College Cork, Ireland) via Merel Dalebout</t>
  </si>
  <si>
    <t>4277/2014_087</t>
  </si>
  <si>
    <t>23/06/2014</t>
  </si>
  <si>
    <t>Ballyheigue / Kerry</t>
  </si>
  <si>
    <t>Conor Ryan and Simon Berrow (IWDG)</t>
  </si>
  <si>
    <t>4355/N.I.2014</t>
  </si>
  <si>
    <t>14/12/2014</t>
  </si>
  <si>
    <t>Portballintrae / Antrium</t>
  </si>
  <si>
    <t>4420/2015_043</t>
  </si>
  <si>
    <t>05/03/2015</t>
  </si>
  <si>
    <t>Mulranny / Mayo</t>
  </si>
  <si>
    <t>Zc12003</t>
  </si>
  <si>
    <t>02/01/2016</t>
  </si>
  <si>
    <t>W. Clare / Doonbeg</t>
  </si>
  <si>
    <t>ZcaARO002 (MB381, duplicate MB.Zc.00.02)</t>
  </si>
  <si>
    <t>10/05/2000</t>
  </si>
  <si>
    <t>Porto Santo Island, Madeira Islands  Portugal</t>
  </si>
  <si>
    <t>Madeira Islands</t>
  </si>
  <si>
    <t>Luis Freitas (Madeira Whale Museum) via Merel Dalebout</t>
  </si>
  <si>
    <t xml:space="preserve">Samples collected by Madeira Whale Musrum, the entity responsible for the Madeira Archiplago Cetaceans Stranding Network (RACAM). No permits required to collect samples for scientific purposes as the Madeira Whale Museum is the official institutiton dealing with cetacean strandings in Madeira. </t>
  </si>
  <si>
    <t>ZcaARO003 (MB382, duplicate MB.Zc.00.03)</t>
  </si>
  <si>
    <t>Madeira Islands  Portugal</t>
  </si>
  <si>
    <t>Western Isles Tolsta Beach Lewis</t>
  </si>
  <si>
    <t>Scotland</t>
  </si>
  <si>
    <t>Nick Davison (Scottish Marine Animal Stranding Scheme)</t>
  </si>
  <si>
    <t>Western Isles Range South Uist</t>
  </si>
  <si>
    <t>M023/08 (SW2008/16b)</t>
  </si>
  <si>
    <t>Hougharry Beach</t>
  </si>
  <si>
    <t>M050/08 (SW2008/38g)</t>
  </si>
  <si>
    <t>Western Isles Hougharry Beach N. Uist</t>
  </si>
  <si>
    <t>M055/08 (SW2008/47b)</t>
  </si>
  <si>
    <t>Kintra Isle of Mull</t>
  </si>
  <si>
    <t>M051/15 (SW2015/31)</t>
  </si>
  <si>
    <t>Gribun Balnahard Isle of Mull</t>
  </si>
  <si>
    <t>Broadford Skye</t>
  </si>
  <si>
    <t>M427/14 (SW2014/477, duplicate Zc16)</t>
  </si>
  <si>
    <t>ZcaSP13Mar04 (2)</t>
  </si>
  <si>
    <t>13/03/2004</t>
  </si>
  <si>
    <t>Barrieros, Lugo</t>
  </si>
  <si>
    <t>Spain</t>
  </si>
  <si>
    <t>Atl_Sp</t>
  </si>
  <si>
    <t>Pablo Covelo (CEMMA) via Merel Dalebout</t>
  </si>
  <si>
    <t xml:space="preserve">Not applicable as already dead animal. Since 1990 CEMMA is responsible for assistance to strandings in Galicia, conducting necropsies and maintining a bank of samples. CEMMA has the administrative authorizations and permits granded by the Government of Galicia (General Management of Natural Heritage, Ministry of the Environment and Territory Ordinance). </t>
  </si>
  <si>
    <t>ZcaSP30Apr01</t>
  </si>
  <si>
    <t>NOAA_74263 (050126_Md1)</t>
  </si>
  <si>
    <t>BAHAMAS, Tongue of the Ocean</t>
  </si>
  <si>
    <t>BAHAMAS, S GRAND BAHAMA IS.</t>
  </si>
  <si>
    <t>NOAA_79824 (080613_Md1c)</t>
  </si>
  <si>
    <t>BAHAMAS, South Abaco</t>
  </si>
  <si>
    <t>NOAA_79837 (090526_Md1)</t>
  </si>
  <si>
    <t>NOAA_79838 (090530_Md1)</t>
  </si>
  <si>
    <t>NOAA_94572 (100614_Md5ac)</t>
  </si>
  <si>
    <t>BAHAMAS, East Abaco, North side of Shallow Bar</t>
  </si>
  <si>
    <t>MdeSECAC MCC 0081</t>
  </si>
  <si>
    <t>Playa de Esquinzo, Pajara, Fuerteventura</t>
  </si>
  <si>
    <t>Mde01/09 (Mde01_290609)</t>
  </si>
  <si>
    <t>Mde02/09 (Mde02_290609)</t>
  </si>
  <si>
    <t>Mde_300713_LP</t>
  </si>
  <si>
    <t>30/07/2013</t>
  </si>
  <si>
    <t>La Palma</t>
  </si>
  <si>
    <t>ULLEHMd06 (MdeEH06)</t>
  </si>
  <si>
    <t>03/04/2014</t>
  </si>
  <si>
    <t>ULLEHMd01 (EH15MD01, ull_EH_Md01, Mdh116)</t>
  </si>
  <si>
    <t>27/02/2015</t>
  </si>
  <si>
    <t>ULLEHMd02 (EH15MD02, ull_EH_Md02, MdHz2)</t>
  </si>
  <si>
    <t>ULLEHMd03 (EH15MD03, MdH2)</t>
  </si>
  <si>
    <t>27/05/2015</t>
  </si>
  <si>
    <t>ULLEHMd04 (EH15MD04, MdH119)</t>
  </si>
  <si>
    <t>ULLEHMd05 (EH15MD05, MdH24)</t>
  </si>
  <si>
    <t>09/08/2015</t>
  </si>
  <si>
    <t>ULLEHMd07 (EH15MD07, Mdh114)</t>
  </si>
  <si>
    <t>12/08/2015</t>
  </si>
  <si>
    <t>ULLEHMd09 (Mdh121)</t>
  </si>
  <si>
    <t>ULLEHMd10 (MdH122)</t>
  </si>
  <si>
    <t>ULLEHMd11 (Md11 Punta, MdH5)</t>
  </si>
  <si>
    <t>ULLEHMd13 (MdH126)</t>
  </si>
  <si>
    <t>08/10/2016</t>
  </si>
  <si>
    <t>Md98 (MB.Md.98.01)</t>
  </si>
  <si>
    <t>02/16/1998</t>
  </si>
  <si>
    <t>Porto Santo Island</t>
  </si>
  <si>
    <t>MdeZL1</t>
  </si>
  <si>
    <t>Nova Scotia</t>
  </si>
  <si>
    <t>Canada-East</t>
  </si>
  <si>
    <t>Zoe Lucas (Sable Island) via Merel Dalebout</t>
  </si>
  <si>
    <t xml:space="preserve">Zoe Lucas is permitted by Parks Canada to collect samples from cetaceans that have washed ashore on Sable Island (National Park) for research only. She collects replicate tissue samples as soon as possible after discovery and retains skeletal elements for preservation. </t>
  </si>
  <si>
    <t>MdeNEPST838</t>
  </si>
  <si>
    <t>DORADO PRI</t>
  </si>
  <si>
    <t>Puerto Rico</t>
  </si>
  <si>
    <t>MdeNEPST881</t>
  </si>
  <si>
    <t>CEIBA, PRI</t>
  </si>
  <si>
    <t>Dyfed County, Wales</t>
  </si>
  <si>
    <t>United Kingdom</t>
  </si>
  <si>
    <t>Paul Jepson (London Natural History Museum) via Merel Dalebout</t>
  </si>
  <si>
    <t>NOAA_106825 (Hubbs-1105-Md)</t>
  </si>
  <si>
    <t>USA, FL, BREVARD CO., MELBOURNE BEACH</t>
  </si>
  <si>
    <t>Judy St Leger (Seaworld, STRAND-FL-HSWRI) via NOAA</t>
  </si>
  <si>
    <t xml:space="preserve">Not applicable as already dead animal.  Held by SWFSC under NMFS/MMPA Permit 19091. In response to the legislative mandates set forth by the MMPA and ESA, NMFS has established a system of stranding networks across the USA and territories. According to the agreements established between NMFS and each organization involved, stranding schemes are permitted to take dead stranded marine mammals or samples from them in order to collect data on the health of the individual and wild populations as well as research into the biology and life history of the individual. In the event that the animal is alive, all measurements and sampling for scientific purposes must be authorized by a NMFS MMPA/ESA scientific research permit. </t>
  </si>
  <si>
    <t>South Africa</t>
  </si>
  <si>
    <t>Indo_Afr</t>
  </si>
  <si>
    <t>South Africa Museum (IZIKO)/Cape Town via Merel Dalebout</t>
  </si>
  <si>
    <t xml:space="preserve">Cetaceans are protected species under South African law, therefore all samples were obtained from the following three sources: 1. Fisheries when whaling was legal. 2. Bycatch. 3. Dead stranded individuals. Majortiy of samples in collection are from strandings. </t>
  </si>
  <si>
    <t>USA, HI, BIG IS.</t>
  </si>
  <si>
    <t>USA-HI</t>
  </si>
  <si>
    <t>Indo_Cent</t>
  </si>
  <si>
    <t>Robin Baird (BIOPSY-HI-BAIRD) via NOAA and Merel Dalebout</t>
  </si>
  <si>
    <t>DNA sample provided by NOAA from skin collected by Biopsy</t>
  </si>
  <si>
    <t>Collected under Cascadia Research Collective MMPA permit. Held by SWFSC under NMFS/MMPA Permit No 19091</t>
  </si>
  <si>
    <t>11/12/2009</t>
  </si>
  <si>
    <t>USA, HAWAII</t>
  </si>
  <si>
    <t>Robin Baird (BIOPSY-CASCADIA-BAIRD) via NOAA</t>
  </si>
  <si>
    <t>NOAA_4967 (duplicate LACM91908 (ZcaSW4967))</t>
  </si>
  <si>
    <t>USA, JOHNSTON ATOLL</t>
  </si>
  <si>
    <t>USA-Johnston Atoll</t>
  </si>
  <si>
    <t>Jim Dines (STRAND-CA-LACM) via NOAA and Merel Dalebout</t>
  </si>
  <si>
    <t>USA, HI</t>
  </si>
  <si>
    <t>Indo_Haw</t>
  </si>
  <si>
    <t>Robin Baird (BIOPSY-HI-BAIRD) via NOAA</t>
  </si>
  <si>
    <t>USA, HI, NORTH OF THE ISLANDS</t>
  </si>
  <si>
    <t>SWFSC (FISHERY-HILL-PIRO) via NOAA</t>
  </si>
  <si>
    <t>Bycaught</t>
  </si>
  <si>
    <t>DNA sample provided by NOAA from skin collected on bycaught animal</t>
  </si>
  <si>
    <t>Not applicable as already dead animal.  Held by SWFSC under NMFS/MMPA Permit 19091</t>
  </si>
  <si>
    <t>ZcaBC9130</t>
  </si>
  <si>
    <t>10/07/1991</t>
  </si>
  <si>
    <t>N Langara Island, BC</t>
  </si>
  <si>
    <t>Canada-West</t>
  </si>
  <si>
    <t>Indo_NE</t>
  </si>
  <si>
    <t>Robin Baird (Victoria Whale Stranding Network collection) via Merel Dalebout</t>
  </si>
  <si>
    <t xml:space="preserve">At the time of collection, no official permit requirement to sample dead stranded animals. </t>
  </si>
  <si>
    <t>ZcaBC9447</t>
  </si>
  <si>
    <t>15/07/1994</t>
  </si>
  <si>
    <t>Tian Head, Graham I, Queen Charlotte Islands</t>
  </si>
  <si>
    <t>NOAA_68605 (Z. cavirostris 01)</t>
  </si>
  <si>
    <t>09/2002</t>
  </si>
  <si>
    <t>Isla San Jose</t>
  </si>
  <si>
    <t>Mexico</t>
  </si>
  <si>
    <t>Jorge Urban (STRAND-MEXICO-UABCS-URBAN) via NOAA</t>
  </si>
  <si>
    <t>NOAA_68606 (Z. cavirostris 02/ZGCMay06-ZC)</t>
  </si>
  <si>
    <t>05/2006</t>
  </si>
  <si>
    <t>NW OF PUNTA PESCADERO</t>
  </si>
  <si>
    <t>NOAA_79632 (ZCAV090419)</t>
  </si>
  <si>
    <t>USA, AK, YAKUTAT, NEAR AKWE RIVER ESTUARY</t>
  </si>
  <si>
    <t>USA-AK</t>
  </si>
  <si>
    <t>NMFS-Alaska Strandings (STRAND-AK-NMFS) via NOAA</t>
  </si>
  <si>
    <t>NOAA_745 (duplicate ZcaSW745, RXJ0066)</t>
  </si>
  <si>
    <t>USA, CA, OFFSHORE</t>
  </si>
  <si>
    <t>USA-CA</t>
  </si>
  <si>
    <t>SWFSC (FISHERY-CAGN) via NOAA</t>
  </si>
  <si>
    <t>NOAA_1120 (duplicate ZcaSW1120, MGK0061)</t>
  </si>
  <si>
    <t>10/11/1992</t>
  </si>
  <si>
    <t>NOAA_2157 (duplicate ZcaSW2157, TEM0003)</t>
  </si>
  <si>
    <t>SWFSC (FISHERY-CAGN) via NOAA and Merel Dalebout</t>
  </si>
  <si>
    <t>NOAA_3763 (duplicate ZcaSW3763, RGH0167)</t>
  </si>
  <si>
    <t>NOAA_3764 (duplicate ZcaSW3764, CAP0004)</t>
  </si>
  <si>
    <t>16/12/1994</t>
  </si>
  <si>
    <t>ZcaSW5009</t>
  </si>
  <si>
    <t>11/12/1995</t>
  </si>
  <si>
    <t>driftnet bycatch, California</t>
  </si>
  <si>
    <t>SWFSC via Merel Dalebout</t>
  </si>
  <si>
    <t>NOAA_61950 (CRC20060817-02)</t>
  </si>
  <si>
    <t>USA, CA</t>
  </si>
  <si>
    <t>John Calambokidis (BIOPSY-CASCADIA) via NOAA</t>
  </si>
  <si>
    <t xml:space="preserve">Permit No 14097 (07/07/2010-30/06/2015) issued by National Marine Fisheries Service to Cascadia Research Collective. Held by SWFSC under NMFS/MMPA Permit 19091. </t>
  </si>
  <si>
    <t>NOAA_64009 (CWC-CAR-07-0303D)</t>
  </si>
  <si>
    <t>USA, CA, LOS ANGELES CO., MALIBU, CARBON BEACH</t>
  </si>
  <si>
    <t>NMFS-WCR Strandings (STRAND-CA-CWC) via NOAA</t>
  </si>
  <si>
    <t>NOAA_87481 (ZCAV090823.01)</t>
  </si>
  <si>
    <t>USA, CA, NW off Santa Catalina Island</t>
  </si>
  <si>
    <t>Robert Pitman (BIOPSY-SWFSC-PITMAN) via NOAA</t>
  </si>
  <si>
    <t>Collected under SWFSC permit No NMFS774-1714. Held by SWFSC under NMFS/MMPA Permit 19091</t>
  </si>
  <si>
    <t>NOAA_87482 (ZCAV090823.02)</t>
  </si>
  <si>
    <t>NOAA_101112 (CRC20100808-Truth-01)</t>
  </si>
  <si>
    <t>USA, CA, CHANNEL ISLANDS</t>
  </si>
  <si>
    <t>NOAA_123983 (CRC20110106-PHY-01)</t>
  </si>
  <si>
    <t>USA, CA, SW OF SAN CLEMENTE ISLAND</t>
  </si>
  <si>
    <t>NOAA_37268 (duplicate ZcaSW37268, HMSC01-C1)</t>
  </si>
  <si>
    <t>USA, OR, LINCOLN CO., SEAL RK., ONA BEACH STATE PARK</t>
  </si>
  <si>
    <t>USA-OR</t>
  </si>
  <si>
    <t>SWFSC (STRAND-OR-NMFS) via NOAA and Merel Dalebout</t>
  </si>
  <si>
    <t>NOAA_26279 (duplicate ZcaSW26279, DSJ011024.04)</t>
  </si>
  <si>
    <t>24/10/2001</t>
  </si>
  <si>
    <t>USA, WEST COAST</t>
  </si>
  <si>
    <t>Jay Barlow (BIOPSY-SWFSC-ORCAWA) via NOAA and Merel Dalebout</t>
  </si>
  <si>
    <t>Collected under SWFSC permit NMFS-1026. Held by SWFSC under NMFS/MMPA permit 19091</t>
  </si>
  <si>
    <t>ZcaTMAG1875 (TMAG A1875)</t>
  </si>
  <si>
    <t>03/11/2003</t>
  </si>
  <si>
    <t>Sandy Cape, W Tasmania</t>
  </si>
  <si>
    <t>Australia</t>
  </si>
  <si>
    <t>Indo_Sou</t>
  </si>
  <si>
    <t>Tasmania Museum and Art Gallery via Merel Dalebout</t>
  </si>
  <si>
    <t xml:space="preserve">Ethics approval not needed in Australia when dealing with already dead animals. </t>
  </si>
  <si>
    <t>ZcaByronNov04</t>
  </si>
  <si>
    <t>Byron, Western South Pacific</t>
  </si>
  <si>
    <t>Megan Anderson and Daniel Burns (Southern Cross University) via Merel Dalebout</t>
  </si>
  <si>
    <t>ZcaCO99.1</t>
  </si>
  <si>
    <t>01/05/1999</t>
  </si>
  <si>
    <t>Aconcagua River Estuary, Concon, Chile</t>
  </si>
  <si>
    <t>Chile</t>
  </si>
  <si>
    <t>Carlos Olavarria (CEAZA) via Merel Dalebout</t>
  </si>
  <si>
    <t>MdeCH9901</t>
  </si>
  <si>
    <t>Dichato, Concepcion, Chile</t>
  </si>
  <si>
    <t>Mde01FP04</t>
  </si>
  <si>
    <t>12/11/2004</t>
  </si>
  <si>
    <t>Raiatea</t>
  </si>
  <si>
    <t>French Polynesia</t>
  </si>
  <si>
    <t>Marc Oremus via Merel Dalebout</t>
  </si>
  <si>
    <t xml:space="preserve">Samples collected with Paxarms system. All photographic, genetic and acoustic sampling in French Polynesia has been done under research permits issued to Michael Poole from the Ministry of Environment of the French Polynesia Government.  </t>
  </si>
  <si>
    <t xml:space="preserve">Behavioral responses are measured and animal welfare and ethics guidelines are followed as per the University of Auckland guidelines. </t>
  </si>
  <si>
    <t>Mde02FP04</t>
  </si>
  <si>
    <t>12/11/2005</t>
  </si>
  <si>
    <t>NOAA_9122 (ZCA02)</t>
  </si>
  <si>
    <t>18/99/1992</t>
  </si>
  <si>
    <t>NEW ZEALAND, TIMARU, SCARBOROUGH</t>
  </si>
  <si>
    <t>New Zealand</t>
  </si>
  <si>
    <t>Scott Baker (STRAND-NEW ZEALAND-BAKER) via NOAA</t>
  </si>
  <si>
    <t>ZcaNZ20</t>
  </si>
  <si>
    <t>New Zealand Tissue Archive</t>
  </si>
  <si>
    <t>MdeNZ03 (U05-51)</t>
  </si>
  <si>
    <t>U15-108</t>
  </si>
  <si>
    <t>U16-025</t>
  </si>
  <si>
    <t>ZcaNZ17 (Zca17 UHaast4-9)</t>
  </si>
  <si>
    <t>ZcaNZ27 (Zca27 U08-001)</t>
  </si>
  <si>
    <t>NOAA_5565 (duplicate ZcaSW5565, WFP0832)</t>
  </si>
  <si>
    <t>PHILIPPINES, SAITON, MALABUHAN - bycatch</t>
  </si>
  <si>
    <t>Philippines</t>
  </si>
  <si>
    <t>Luella Dolor and William Perrin (FISHERY-PHILIPPINES-SUML) via NOAA and Merel Dalebout</t>
  </si>
  <si>
    <t>Skin/muscle from dead bycaught animal</t>
  </si>
  <si>
    <t>NOAA_103995 (AS0106-160208)</t>
  </si>
  <si>
    <t>AMERICAN SAMOA</t>
  </si>
  <si>
    <t>Samoa</t>
  </si>
  <si>
    <t>17/04/1998</t>
  </si>
  <si>
    <t>Eastern South Atlantic/Western South Indian</t>
  </si>
  <si>
    <t>Zcav11Gr03</t>
  </si>
  <si>
    <t>Kontoyalos, Corfu</t>
  </si>
  <si>
    <t>Greece</t>
  </si>
  <si>
    <t>Mediterranean</t>
  </si>
  <si>
    <t>Alexandros Frantzis (Pelagos Cetacean Institute)</t>
  </si>
  <si>
    <t>not applicable as already dead animal</t>
  </si>
  <si>
    <t>Zcav11Gr04</t>
  </si>
  <si>
    <t>Glyfada, Corfu</t>
  </si>
  <si>
    <t>Zcav11Gr07</t>
  </si>
  <si>
    <t>Ermonas, Corfu</t>
  </si>
  <si>
    <t>Zcav16Gr02</t>
  </si>
  <si>
    <t>Corfu</t>
  </si>
  <si>
    <t>ZcaCRT58</t>
  </si>
  <si>
    <t>12/04/2001</t>
  </si>
  <si>
    <t>Zupski zaljev, near Dubrovnik, Croatia</t>
  </si>
  <si>
    <t>Croatia</t>
  </si>
  <si>
    <t>Med_East</t>
  </si>
  <si>
    <t>Ana Galov and Martina Duras (The Faculty of Veterinary Medicine, University of Zagreb, Croatia) via Merel Dalebout</t>
  </si>
  <si>
    <t>Zcav11Gr01</t>
  </si>
  <si>
    <t>Korfalonas, Kissamos, Crete</t>
  </si>
  <si>
    <t>Zcav11Gr02</t>
  </si>
  <si>
    <t>Gournes-Skopelos</t>
  </si>
  <si>
    <t>Zcav14Gr01</t>
  </si>
  <si>
    <t>Dermata Vianos, Crete</t>
  </si>
  <si>
    <t>Zcav14Gr02</t>
  </si>
  <si>
    <t>Kali Limenes, Herakleion, Crete</t>
  </si>
  <si>
    <t>ZcaIMMRAC30Apr04</t>
  </si>
  <si>
    <t>30/04/2004</t>
  </si>
  <si>
    <t>Israel</t>
  </si>
  <si>
    <t>Dan Kerem (IMMRAC, University of Haifa, Israel) via Merel Dalebout</t>
  </si>
  <si>
    <t>ZcaIMMRAC6Apr06</t>
  </si>
  <si>
    <t>06/04/2006</t>
  </si>
  <si>
    <t>D3/1</t>
  </si>
  <si>
    <t>Italy - Ionian</t>
  </si>
  <si>
    <t>Italy-Ionian</t>
  </si>
  <si>
    <t>Massi Rosso, Aurelie Moulins, Paola Tepsich (CIMA)</t>
  </si>
  <si>
    <t xml:space="preserve">Permit granted by ISPRA (Superior Institute for Research and Protection of the Environment). Permit Number MATTM ooo8302/PNM del 21/04/2017. </t>
  </si>
  <si>
    <t xml:space="preserve">Preliminary approach to about 100m to assess composition of whales and target an adult/sub-adult individual of good health condition. No sampling occurs in a group if one or more calves are present. Biopsying is done with crossbow and only when animal is travelling at slow/moderate speed (0.5-1m/s), paralell to zodiac, 5-20m from boat. Animal is biopsied below dorsal fin, avoiding caudal peduncle and ribs. ONly travelling animals are targetted. Only attempt biopsies during good conditions (up to Beaufort 3) and when its light enough to see animal before breaking the surface. Only three approach attempts are made before moving on to a new group. Beaked whale responses are measured and documented according to Krutzen et al 2002. </t>
  </si>
  <si>
    <t>D3/3</t>
  </si>
  <si>
    <t>D3/2</t>
  </si>
  <si>
    <t>ZcaCRMM10308079</t>
  </si>
  <si>
    <t>France-MED</t>
  </si>
  <si>
    <t>Med_West</t>
  </si>
  <si>
    <t>Fabien Demaret (CRMM -  University of La Rochelle France) via Merel Dalebout</t>
  </si>
  <si>
    <t>11212258</t>
  </si>
  <si>
    <t>RNE 2B</t>
  </si>
  <si>
    <t>D8</t>
  </si>
  <si>
    <t>Ligurian Sea</t>
  </si>
  <si>
    <t>Italy-Ligurian</t>
  </si>
  <si>
    <t>D2</t>
  </si>
  <si>
    <t>D4</t>
  </si>
  <si>
    <t>D5</t>
  </si>
  <si>
    <t>D2.01 (D2.1)</t>
  </si>
  <si>
    <t>Italy - Ligurian Sea</t>
  </si>
  <si>
    <t>D2.02 (D2.2)</t>
  </si>
  <si>
    <t>D2.03 (D2.3)</t>
  </si>
  <si>
    <t>D2.05 (D2.5)</t>
  </si>
  <si>
    <t>D2.06 (D2.6)</t>
  </si>
  <si>
    <t>D2.07 (D2.7)</t>
  </si>
  <si>
    <t>D2.09 (D2.9)</t>
  </si>
  <si>
    <t>D2.10</t>
  </si>
  <si>
    <t>D2.11</t>
  </si>
  <si>
    <t>D2.12</t>
  </si>
  <si>
    <t>D2.13</t>
  </si>
  <si>
    <t>D2.14</t>
  </si>
  <si>
    <t>D2.15</t>
  </si>
  <si>
    <t>N/A</t>
  </si>
  <si>
    <t>NOAA_74262 (040403_Zc1, Zca01BMMS)</t>
  </si>
  <si>
    <t>03/04/2004</t>
  </si>
  <si>
    <t>BAHAMAS, NE Providence Ch</t>
  </si>
  <si>
    <t>NOAA_79839 (090531_Md1)</t>
  </si>
  <si>
    <t>NOAA_79840 (090602_Md1)</t>
  </si>
  <si>
    <t>BAHAMAS, North West Providence Channel</t>
  </si>
  <si>
    <t>Zc_220304_LG</t>
  </si>
  <si>
    <t>22/03/2004</t>
  </si>
  <si>
    <t>La Gomera</t>
  </si>
  <si>
    <t>Zca_311204_TF</t>
  </si>
  <si>
    <t>31/12/2004</t>
  </si>
  <si>
    <t>Zca_130611_TF</t>
  </si>
  <si>
    <t>13/06/2011</t>
  </si>
  <si>
    <t>Mde0416</t>
  </si>
  <si>
    <t>Los Cocoteros, Guatiza, Teguise, Lanzarote</t>
  </si>
  <si>
    <t>Zca_0427</t>
  </si>
  <si>
    <t>El Matorral, Puerto del Rosario, Fuerteventura</t>
  </si>
  <si>
    <t>Mde_0427</t>
  </si>
  <si>
    <t>Fuerteventura</t>
  </si>
  <si>
    <t>Zca_0152</t>
  </si>
  <si>
    <t>ZcaCO95.1</t>
  </si>
  <si>
    <t>01/09/1995</t>
  </si>
  <si>
    <t>Playa Las Salinas, Valparaíso, Chile ()</t>
  </si>
  <si>
    <t>ZcaCI01 (ZcaCIJul07Oremus)</t>
  </si>
  <si>
    <t>17/07/2007</t>
  </si>
  <si>
    <t>Western Tropical Pacific</t>
  </si>
  <si>
    <t>Cook Islands</t>
  </si>
  <si>
    <t>Nan Hauser (Center for Cetacean Research and Conservation, Cook Islands) via Merel Dalebout</t>
  </si>
  <si>
    <t>ZcaCRT75</t>
  </si>
  <si>
    <t>07/02/2002</t>
  </si>
  <si>
    <t>Pupnatska Iuka, Korcula Island, Croatia</t>
  </si>
  <si>
    <t>ZcaCRMM9901006</t>
  </si>
  <si>
    <t>France</t>
  </si>
  <si>
    <t>MdeFP01</t>
  </si>
  <si>
    <t>Moorea, French Polynesia</t>
  </si>
  <si>
    <t>Michael Poole (Marine Mammal Research Program) via Merel Dalebout</t>
  </si>
  <si>
    <t xml:space="preserve">Collected under research permit issued to Michael Poole by the French Polynesian government. </t>
  </si>
  <si>
    <t>ZcaUCC1/97 [MOL ID]</t>
  </si>
  <si>
    <t>01/01/1997</t>
  </si>
  <si>
    <t>ZcaUCC2/00</t>
  </si>
  <si>
    <t>01/01/2000</t>
  </si>
  <si>
    <t>ZcaIRLX2</t>
  </si>
  <si>
    <t>25/03/2000</t>
  </si>
  <si>
    <t>Doonbeg, County Clare</t>
  </si>
  <si>
    <t>Simon Berrow (Shannon Dolphin and Wildlife Foundation, Ireland) via Merel Dalebout</t>
  </si>
  <si>
    <t>ZcaIRLX3</t>
  </si>
  <si>
    <t>08/05/2001</t>
  </si>
  <si>
    <t>Doonbeg, Co. Clare</t>
  </si>
  <si>
    <t>3000/2007_030</t>
  </si>
  <si>
    <t>02/03/2007</t>
  </si>
  <si>
    <t>Lettergesh Beach / Galway</t>
  </si>
  <si>
    <t>Zc12002</t>
  </si>
  <si>
    <t>18/03/2012</t>
  </si>
  <si>
    <t>4360/2014_150</t>
  </si>
  <si>
    <t>25/12/2014</t>
  </si>
  <si>
    <t>Clifden Bay / Galway</t>
  </si>
  <si>
    <t>ZcaIMMRAC17Jul02</t>
  </si>
  <si>
    <t>17/07/2002</t>
  </si>
  <si>
    <t>MB.Zc.00.04</t>
  </si>
  <si>
    <t>ZCA-01-2008</t>
  </si>
  <si>
    <t>MatB (Portugal Marine Animal Tissue Bank)</t>
  </si>
  <si>
    <t>All technicians working with marine animal strandings from Portuguese Wildlife Society are licensed for capture, handling, tagging and sample colleciton in mainland Portugal (Decree-Law 140/99 24 April, Decree-Law 49/2005 24 February, and Decree-Law 316/89 22 September). Licenses issued by Institute of Nature Conservaiton and Forestries and issued every year. Portuguese Wildlife Society holds the Marine Animal Tissue Bank, is registered in CITES as a scientific institution with code PT009.</t>
  </si>
  <si>
    <t>Cape May, New Jersey</t>
  </si>
  <si>
    <t>New Jersey</t>
  </si>
  <si>
    <t>James Mead and Charley Potter (Smithsonion Institute National Museum of Natural History) via Merel Dalebout</t>
  </si>
  <si>
    <t>NOAA_9123 (ZCA04)</t>
  </si>
  <si>
    <t>14/2/1995</t>
  </si>
  <si>
    <t>NEW ZEALAND, MANUKAU HARBOR, HUIA</t>
  </si>
  <si>
    <t>Mbow01/MdeNZ04</t>
  </si>
  <si>
    <t>Ahipara, Northland, New Zealand</t>
  </si>
  <si>
    <t>MdeNZ02 (Mde02NZ)</t>
  </si>
  <si>
    <t>Papakanui, Northland, New Zealand</t>
  </si>
  <si>
    <t>U15-109</t>
  </si>
  <si>
    <t>NOAA_14953 (duplicate ZcaNEPST392)</t>
  </si>
  <si>
    <t>USA, PUERTO RICO, AGUADILLA</t>
  </si>
  <si>
    <t>ZcaNEPST385</t>
  </si>
  <si>
    <t>NOAA_114963 (KW2013003)</t>
  </si>
  <si>
    <t>AMERICA SAMOA, TUTUILA CO., ATONO, ATONO BAY</t>
  </si>
  <si>
    <t>Kristi West (HI Strandings, STRAND-HI-HPU) via NOAA</t>
  </si>
  <si>
    <t xml:space="preserve">Western Isles Hushinish </t>
  </si>
  <si>
    <t>M446/99 (SW1999/36b, duplicate ZcaSAC446 (NMSZ.1999.121.1))</t>
  </si>
  <si>
    <t>Western Isles  Knock An Torran
N.Uist</t>
  </si>
  <si>
    <t>Saligo Bay Islay</t>
  </si>
  <si>
    <t>M328/03 (SW2003/401i)</t>
  </si>
  <si>
    <t>Western Isles Borve Isle Of Lewis</t>
  </si>
  <si>
    <t>Grampian Gardenstown West
Beach</t>
  </si>
  <si>
    <t>M083/14 (SW2014/100)</t>
  </si>
  <si>
    <t>Highlands,  Sandwood Bay</t>
  </si>
  <si>
    <t>Western Isles Frobost South Uist</t>
  </si>
  <si>
    <t>NOAA_9561 (duplicate ZcaSW9561, TT9601)</t>
  </si>
  <si>
    <t>TAIWAN</t>
  </si>
  <si>
    <t>Taiwan</t>
  </si>
  <si>
    <t>SWFSC (STRAND-TAIWAN-CHOU) via NOAA and Merel Dalebout</t>
  </si>
  <si>
    <t>NOAA_39078 (duplicate ZcaSW39078, ZC-YK-040226))</t>
  </si>
  <si>
    <t>USA, AK, YAKUTAT, MOUTH OF E. RIVER, ALSEK</t>
  </si>
  <si>
    <t>NMFS-Alaska Strandings (STRAND-AK-YK SALMON BD) via NOAA</t>
  </si>
  <si>
    <t>NOAA_74227 (ZCAV080311)</t>
  </si>
  <si>
    <t>USA, AK, YAKUTAT</t>
  </si>
  <si>
    <t>ZcaSW3981</t>
  </si>
  <si>
    <t>01/01/1995</t>
  </si>
  <si>
    <t>Florida USA</t>
  </si>
  <si>
    <t>NOAA_4472 (duplicate ZcaSW4472 (NE9521), S-95-ZC-21)</t>
  </si>
  <si>
    <t>USA, FL, NORTH TALBOT IS.</t>
  </si>
  <si>
    <t>SWFSC (STRAND-FL-MOTE) via NOAA</t>
  </si>
  <si>
    <t>17/10/1997</t>
  </si>
  <si>
    <t>USA, FL, BREVARD CO., TITUSVILLE</t>
  </si>
  <si>
    <t>USA, HI, MAUI, KAUNAKAKAI, KAWELA</t>
  </si>
  <si>
    <t>NOAA_14959 (duplicate ZcaNEPST576)</t>
  </si>
  <si>
    <t>VIRGIN ISLANDS, BRITISH, SAINT JOHN, Coral Bay</t>
  </si>
  <si>
    <t>Species</t>
  </si>
  <si>
    <t>Locality</t>
  </si>
  <si>
    <t>KC776696</t>
  </si>
  <si>
    <t>z0004472</t>
  </si>
  <si>
    <t>Florida, USA</t>
  </si>
  <si>
    <t>KC776706</t>
  </si>
  <si>
    <t>z0004967</t>
  </si>
  <si>
    <t>Hawaii, USA</t>
  </si>
  <si>
    <t>KC776715</t>
  </si>
  <si>
    <t>z0005565</t>
  </si>
  <si>
    <t>KC776717</t>
  </si>
  <si>
    <t>z0009561</t>
  </si>
  <si>
    <t>KC776697</t>
  </si>
  <si>
    <t>z0014950</t>
  </si>
  <si>
    <t>KC776707</t>
  </si>
  <si>
    <t>z0024816</t>
  </si>
  <si>
    <t>Alaska, USA</t>
  </si>
  <si>
    <t>KC776708</t>
  </si>
  <si>
    <t>z0026279</t>
  </si>
  <si>
    <t>West Coast, USA</t>
  </si>
  <si>
    <t>KC776710</t>
  </si>
  <si>
    <t>z0061950</t>
  </si>
  <si>
    <t>California, USA</t>
  </si>
  <si>
    <t>KC776712</t>
  </si>
  <si>
    <t>z0072279</t>
  </si>
  <si>
    <t>KC776701</t>
  </si>
  <si>
    <t>z0079898</t>
  </si>
  <si>
    <t>z0079839</t>
  </si>
  <si>
    <t>z0074424</t>
  </si>
  <si>
    <t>z0079835</t>
  </si>
  <si>
    <t>z0074425</t>
  </si>
  <si>
    <t>z0050723</t>
  </si>
  <si>
    <t>z0008681</t>
  </si>
  <si>
    <t>z0004010</t>
  </si>
  <si>
    <t>ExtID</t>
  </si>
  <si>
    <t>Reads</t>
  </si>
  <si>
    <t>ReadsMap</t>
  </si>
  <si>
    <t>Coverage</t>
  </si>
  <si>
    <t>Zca16</t>
  </si>
  <si>
    <t>Argentina</t>
  </si>
  <si>
    <t>Zca98</t>
  </si>
  <si>
    <t>Zca99</t>
  </si>
  <si>
    <t>Zca145</t>
  </si>
  <si>
    <t>Zca149</t>
  </si>
  <si>
    <t>Zca151</t>
  </si>
  <si>
    <t>Zca166</t>
  </si>
  <si>
    <t>Zca170</t>
  </si>
  <si>
    <t>ZcaD4</t>
  </si>
  <si>
    <t>ZcaD5</t>
  </si>
  <si>
    <t>Min</t>
  </si>
  <si>
    <t>Max</t>
  </si>
  <si>
    <t>Average</t>
  </si>
  <si>
    <t>SD</t>
  </si>
  <si>
    <t>Mden1</t>
  </si>
  <si>
    <t>Mden4</t>
  </si>
  <si>
    <t>Mden6</t>
  </si>
  <si>
    <t>Mden7</t>
  </si>
  <si>
    <t>Mden8</t>
  </si>
  <si>
    <t>Mden9</t>
  </si>
  <si>
    <t>Mden12</t>
  </si>
  <si>
    <t>Mden15</t>
  </si>
  <si>
    <t>Mden18</t>
  </si>
  <si>
    <t>NOAA_14950 (duplicate ZcaNEPST382)</t>
  </si>
  <si>
    <t>NOAA_72279 (DBW-3)</t>
  </si>
  <si>
    <t>ITABW ID</t>
  </si>
  <si>
    <t>ZcaRNP2094</t>
  </si>
  <si>
    <t>Zca.IRL.21.CBW</t>
  </si>
  <si>
    <t>MdenCRMM102-05-207</t>
  </si>
  <si>
    <t>Yes</t>
  </si>
  <si>
    <t>Unknown</t>
  </si>
  <si>
    <t>Included in ddRAD Analysis?</t>
  </si>
  <si>
    <t>Included in mitogenome analysis?</t>
  </si>
  <si>
    <t>Sampling Location</t>
  </si>
  <si>
    <t>Sampling Region</t>
  </si>
  <si>
    <t>ddRAD population (tess3r)</t>
  </si>
  <si>
    <t>Mitogenome Clade</t>
  </si>
  <si>
    <t>ITABW-ID</t>
  </si>
  <si>
    <t>Eastern North Pacific</t>
  </si>
  <si>
    <t>Santa Barbara, California</t>
  </si>
  <si>
    <t>SWFSC (SALVAGE-ETP-IATTC) via NOAA</t>
  </si>
  <si>
    <t>Indo-Pacific</t>
  </si>
  <si>
    <r>
      <t xml:space="preserve">NOAA_74424 </t>
    </r>
    <r>
      <rPr>
        <sz val="12"/>
        <color theme="1"/>
        <rFont val="Calibri"/>
        <family val="2"/>
        <scheme val="minor"/>
      </rPr>
      <t>(080611_Md04)</t>
    </r>
  </si>
  <si>
    <r>
      <t xml:space="preserve">NOAA_74425 </t>
    </r>
    <r>
      <rPr>
        <sz val="12"/>
        <color theme="1"/>
        <rFont val="Calibri"/>
        <family val="2"/>
        <scheme val="minor"/>
      </rPr>
      <t>(080611_Md05)</t>
    </r>
  </si>
  <si>
    <t>Yes (Zca16_Argentina)</t>
  </si>
  <si>
    <t>Yes (Zca149_Bahamas)</t>
  </si>
  <si>
    <t>Yes (KC776701, Bahamas4)</t>
  </si>
  <si>
    <t>Yes (KC776696, ﻿Florida1)</t>
  </si>
  <si>
    <t>Yes (KC776697, Puerto Rico))</t>
  </si>
  <si>
    <t>Yes (KC776706, Hawaii2)</t>
  </si>
  <si>
    <t>Yes (KC776710, California)</t>
  </si>
  <si>
    <t>Yes (KC776712, ETP Mexico)</t>
  </si>
  <si>
    <t>Yes (KC776707, Alaska)</t>
  </si>
  <si>
    <t>Yes (KC776715, Phillipines)</t>
  </si>
  <si>
    <t>Yes (KC776717, ﻿Taiwan)</t>
  </si>
  <si>
    <t>Yes (Zca145_New Zealand)</t>
  </si>
  <si>
    <t>Yes (Zca151_Canary Islands)</t>
  </si>
  <si>
    <t>Yes (Zca166_Scotland)</t>
  </si>
  <si>
    <t>Yes (Zca170_Ireland)</t>
  </si>
  <si>
    <t>Yes (Zca98_New Zealand)</t>
  </si>
  <si>
    <t>Yes (Zca99_Canary Islands)</t>
  </si>
  <si>
    <t>Yes (ZcaD4_Italy)</t>
  </si>
  <si>
    <t>Yes (ZcaD5_Italy)</t>
  </si>
  <si>
    <t>Yes (KF032860, Santa Barbara, USA)</t>
  </si>
  <si>
    <t>Yes (KF032864, North HI, USA)</t>
  </si>
  <si>
    <t>Yes (KF032867, Bahamas)</t>
  </si>
  <si>
    <t>Yes (KF032868, Bahamas)</t>
  </si>
  <si>
    <t>Yes (KF032871, FL, USA)</t>
  </si>
  <si>
    <t>Yes (KF032873, Bahamas)</t>
  </si>
  <si>
    <t>Yes (KF032876, Bahamas)</t>
  </si>
  <si>
    <t>Yes (Mden1 Bahamas)</t>
  </si>
  <si>
    <t>Yes (Mden12 FL - USA)</t>
  </si>
  <si>
    <t>Yes (Mden15 South Africa)</t>
  </si>
  <si>
    <t>Yes (Mden18 HI - USA)</t>
  </si>
  <si>
    <t>Yes (Mden4 Canary Islands)</t>
  </si>
  <si>
    <t>Yes (Mden6 Chile)</t>
  </si>
  <si>
    <t>Yes (Mden7 France)</t>
  </si>
  <si>
    <t>Yes (Mden8 French Polynesia)</t>
  </si>
  <si>
    <t>Yes (Mden9 New Zealand 2.0)</t>
  </si>
  <si>
    <t>Yes (KC776708, West coast, USA)</t>
  </si>
  <si>
    <t>Yes (KF032862, HI, USA)</t>
  </si>
  <si>
    <t>Sample collected from already dead animal found in the sea</t>
  </si>
  <si>
    <t>At sea salvage, collected under SWFSC permit No NMFS774-1714. Held by SWFSC under NMFS/MMPA Permit 19091</t>
  </si>
  <si>
    <t>Deat at sea</t>
  </si>
  <si>
    <t>ZcaSW24816 (﻿ZcavAKUSA1)</t>
  </si>
  <si>
    <t>z0033736</t>
  </si>
  <si>
    <t>Cuvier's</t>
  </si>
  <si>
    <t>Blainville's</t>
  </si>
  <si>
    <t>Andrew Kitchener, National Museums Scotland, Edinburgh</t>
  </si>
  <si>
    <t>Holms of Ire, Sanday, Orkney</t>
  </si>
  <si>
    <t>MdeUS98-047 (USNM 572166)</t>
  </si>
  <si>
    <t>NOAA_4010 (MdeSW4010, ZZZ0031)</t>
  </si>
  <si>
    <t>NOAA_79835 (﻿MdenBahamas2, 090508_Md1)</t>
  </si>
  <si>
    <t>NOAA_8681 (duplicate MdeSW8681, BIO-9708-MJM, HUBBS-9741, SE12589)</t>
  </si>
  <si>
    <t>Scott Baker, SWFSC (STRAND-NEW ZEALAND-BAKER) via NCBI Genbank</t>
  </si>
  <si>
    <t>Diane Claridge, John Durban (BIOPSY-BAHAMAS-BMMRO) via NCBI Genbank</t>
  </si>
  <si>
    <t>No</t>
  </si>
  <si>
    <t>T. Natalie P. Goodall, RNP Goodall Foundation</t>
  </si>
  <si>
    <t>Bone from dead stranded animal</t>
  </si>
  <si>
    <t>SE</t>
  </si>
  <si>
    <t>Biscarrosse, France</t>
  </si>
  <si>
    <t>Cargese, Corsica, France</t>
  </si>
  <si>
    <t>M005/05 (SW2005/4b, duplicate ZcaSAC5/05) (NMS.Z.2011.41.168)</t>
  </si>
  <si>
    <t>M041/02 (SW2002/125a, duplicate ZcaSAC4102 (NMS.Z.2003.7))</t>
  </si>
  <si>
    <t>M070/08 (SW2008/48f) (NMS.Z.2019.18.25)</t>
  </si>
  <si>
    <t>M144/94 (SW1994/4c) (NMS.Z.1994.13.10)</t>
  </si>
  <si>
    <t>M356/93 (SW1993/19a, duplicate ZcaSAC356 (NMS.Z.1994.32.1))</t>
  </si>
  <si>
    <t>M407/15 (SW2015/426) (NMS.Z.2019.18.60)</t>
  </si>
  <si>
    <t>MdeNHM-UK-1993/78 (NMS.Z.1993.114.1, SW1993/78)</t>
  </si>
  <si>
    <t>MdeSAM.ZM.84/11 (PBB1984/011_ATS0581, ZM-040045)</t>
  </si>
  <si>
    <t>MdeSAM.ZM.84/23 (PBB1984/023_ATS0593, ZM-040049)</t>
  </si>
  <si>
    <t>MdeSAM.ZM.86/23 (PBB1986/023_ATS0651, ZM-040905)</t>
  </si>
  <si>
    <t>MdeSAM.ZM.88/25 (PBB1988/025_ATS0734, ZM-040663)</t>
  </si>
  <si>
    <t>MdeSAM.ZM.88/27 (PBB1988/027_ATS0736, ZM-040713)</t>
  </si>
  <si>
    <t>NMS.Z.2006.11 (M327/05,SW2005/301)</t>
  </si>
  <si>
    <t>NOAA_107854 (RWB2012MAY07.02) (likely pelagic associating with residents)</t>
  </si>
  <si>
    <t>NOAA_123246 (RWB2010DEC07.02) (Main resident cluster)</t>
  </si>
  <si>
    <t>NOAA_124010 (KW2008008) (Stranded, unknown population)</t>
  </si>
  <si>
    <t>NOAA_132613 (RWB2011MAY09.02) (duplicate NOAA_98730 (RWB2010JUL27.02), sampled twice, resident)</t>
  </si>
  <si>
    <t>NOAA_30065 (duplicate ZcaSW30065, RWB270902.02) (Main resident cluster)</t>
  </si>
  <si>
    <t>NOAA_30071 (duplicate ZcaSW30071, RWB290902.06) (Unknown population, only seen once, likely pelagic)</t>
  </si>
  <si>
    <t>NOAA_33736 (RWB070503.W02) (Resident)</t>
  </si>
  <si>
    <t>NOAA_33737 (RWB070503.W03) (Resident)</t>
  </si>
  <si>
    <t>NOAA_33738 (RWB070503.W04) (Resident)</t>
  </si>
  <si>
    <t>NOAA_50723 (LL1904-130208) (Likely longlne fishery bycatch, Open-Ocean population)</t>
  </si>
  <si>
    <t>NOAA_55195 (RWB2006APR20.01TAG) (likely pelagic associating with residents)</t>
  </si>
  <si>
    <t>NOAA_55199 (RWB2006APR22.01) (Resident)</t>
  </si>
  <si>
    <t>NOAA_91279 (RWB2009DEC11.01) (Main resident cluster)</t>
  </si>
  <si>
    <t>NOAA_98730 (RWB2010JUL27.02) (duplicate NOAA_132613 (RWB2011MAY09.02), sampled twice, resident)</t>
  </si>
  <si>
    <t>ZcaSAM.ZM.98/07 (PBB1998/007_ATS0992, ZM-041615)</t>
  </si>
  <si>
    <t>ZcaSAMZM41385 (96/07) (PBB1996/007_ATS0953, ZM-041385)</t>
  </si>
  <si>
    <t>Lège-Cap-Ferret-Océan, France</t>
  </si>
  <si>
    <t>Sandvlei, Muizenberg, Western Cape, South Africa</t>
  </si>
  <si>
    <t>10km east of skipskop, Bredasdorp District, Western Cape, South Africa</t>
  </si>
  <si>
    <t>3km east of Brandfontein, Cape Agulhas, Western Cape, South Africa</t>
  </si>
  <si>
    <t>7km north of Bergriver mouth, St. Helena Bay, Western Cape, South Africa</t>
  </si>
  <si>
    <t>Camps Bay, Cape Peninsula, Western Cape, South Africa</t>
  </si>
  <si>
    <t>North Andros</t>
  </si>
  <si>
    <t>Barna / Galway</t>
  </si>
  <si>
    <t>Praia da Vagueira, Vagos, Aveiro, Portugal</t>
  </si>
  <si>
    <t>200nm SW of Mizen Head, Ireland</t>
  </si>
  <si>
    <t>Bahía San Sebastián, Tierra del Fuego</t>
  </si>
  <si>
    <t>N of Koeberg Power Station, Western Cape, South Africa</t>
  </si>
  <si>
    <t>Conor Ryan</t>
  </si>
  <si>
    <t>Skin/muscle from dead animal found at sea</t>
  </si>
  <si>
    <t xml:space="preserve">Samples collected by Madeira Whale Museum, the entity responsible for the Madeira Archiplago Cetaceans Stranding Network (RACAM). No permits required to collect samples for scientific purposes as the Madeira Whale Museum is the official institutiton dealing with cetacean strandings in Madeira. </t>
  </si>
  <si>
    <t>DNA Score (1=Some, 2=OK, 3=Good, 4=Great)</t>
  </si>
  <si>
    <t>Mitogenome Only</t>
  </si>
  <si>
    <t>Partitions for Ziphius cavirostris</t>
  </si>
  <si>
    <t xml:space="preserve">Subset </t>
  </si>
  <si>
    <t xml:space="preserve"> Best Model </t>
  </si>
  <si>
    <t xml:space="preserve"> # sites    </t>
  </si>
  <si>
    <t xml:space="preserve"> Partition names                                                                                     </t>
  </si>
  <si>
    <t>BEAUTI input</t>
  </si>
  <si>
    <t xml:space="preserve">1      </t>
  </si>
  <si>
    <t xml:space="preserve"> HKY+I+X    </t>
  </si>
  <si>
    <t xml:space="preserve"> 4322       </t>
  </si>
  <si>
    <t xml:space="preserve"> 16s_rRNA, ATP8_2ndpos, ATP6_1stpos, ND2_1stpos, ATP8_1stpos, 12s_rRNA, ND4_1stpos, ND5_1stpos       </t>
  </si>
  <si>
    <t>HKY</t>
  </si>
  <si>
    <t xml:space="preserve">2      </t>
  </si>
  <si>
    <t xml:space="preserve"> TRNEF      </t>
  </si>
  <si>
    <t xml:space="preserve"> 433        </t>
  </si>
  <si>
    <t xml:space="preserve"> ND3_1stpos, ND1_1stpos                                                                              </t>
  </si>
  <si>
    <t>TRN</t>
  </si>
  <si>
    <t xml:space="preserve">3      </t>
  </si>
  <si>
    <t xml:space="preserve"> HKY+I+G+X  </t>
  </si>
  <si>
    <t xml:space="preserve"> 3552       </t>
  </si>
  <si>
    <t xml:space="preserve"> COX1_2ndpos, ND1_2ndpos, ATP6_2ndpos, COX3_2ndpos, COX2_2ndpos, ND5_2ndpos, ND4L_2ndpos, ND2_2ndpos, ND3_2ndpos, ND4_2ndpos, CYTB_2ndpos</t>
  </si>
  <si>
    <t xml:space="preserve">4      </t>
  </si>
  <si>
    <t xml:space="preserve"> TRN+G+X    </t>
  </si>
  <si>
    <t xml:space="preserve"> 2485       </t>
  </si>
  <si>
    <t xml:space="preserve"> ND1_3rdpos, ND2_3rdpos, ND3_3rdpos, CYTB_3rdpos, COX3_3rdpos, ND4_3rdpos, ND5_3rdpos                </t>
  </si>
  <si>
    <t xml:space="preserve">5      </t>
  </si>
  <si>
    <t xml:space="preserve"> K80+I      </t>
  </si>
  <si>
    <t xml:space="preserve"> 1481       </t>
  </si>
  <si>
    <t xml:space="preserve"> COX3_1stpos, COX1_1stpos, CYTB_1stpos, COX2_1stpos, ND4L_1stpos                                     </t>
  </si>
  <si>
    <t xml:space="preserve">6      </t>
  </si>
  <si>
    <t xml:space="preserve"> 1133       </t>
  </si>
  <si>
    <t xml:space="preserve"> ATP6_3rdpos, ATP8_3rdpos, COX1_3rdpos, COX2_3rdpos, ND4L_3rdpos                                     </t>
  </si>
  <si>
    <t xml:space="preserve">7      </t>
  </si>
  <si>
    <t xml:space="preserve"> 350        </t>
  </si>
  <si>
    <t xml:space="preserve"> ND6_2ndpos, ND6_1stpos                                                                              </t>
  </si>
  <si>
    <t xml:space="preserve">8      </t>
  </si>
  <si>
    <t xml:space="preserve"> HKY+G+X    </t>
  </si>
  <si>
    <t xml:space="preserve"> 175        </t>
  </si>
  <si>
    <t xml:space="preserve"> ND6_3rdpos  </t>
  </si>
  <si>
    <t>Partitions for Mesoploodon densirostris</t>
  </si>
  <si>
    <t xml:space="preserve"> TRN+I      </t>
  </si>
  <si>
    <t xml:space="preserve"> 2933       </t>
  </si>
  <si>
    <t xml:space="preserve"> CYTB_1stpos, 16s_rRNA, 12s_rRNA                                                                     </t>
  </si>
  <si>
    <t xml:space="preserve"> TRNEF+G    </t>
  </si>
  <si>
    <t xml:space="preserve"> 1437       </t>
  </si>
  <si>
    <t xml:space="preserve"> COX3_1stpos, COX2_1stpos, ND1_1stpos, ND3_1stpos, COX1_1stpos                                       </t>
  </si>
  <si>
    <t xml:space="preserve"> 2235       </t>
  </si>
  <si>
    <t xml:space="preserve"> ATP6_2ndpos, ND4L_2ndpos, ND2_2ndpos, ND3_2ndpos, ND1_2ndpos, ND5_2ndpos, ND4_3rdpos, ATP8_2ndpos   </t>
  </si>
  <si>
    <t xml:space="preserve"> TRN+I+X    </t>
  </si>
  <si>
    <t xml:space="preserve"> 3554       </t>
  </si>
  <si>
    <t xml:space="preserve"> COX1_3rdpos, ND4L_3rdpos, COX3_3rdpos, ND5_3rdpos, ND1_3rdpos, ND4_1stpos, COX2_3rdpos, ATP6_3rdpos, CYTB_3rdpos, ND3_3rdpos, ND2_3rdpos</t>
  </si>
  <si>
    <t xml:space="preserve"> 1867       </t>
  </si>
  <si>
    <t xml:space="preserve"> ND4L_1stpos, ATP8_1stpos, ATP8_3rdpos, ND2_1stpos, ND4_2ndpos, ATP6_1stpos, ND5_1stpos              </t>
  </si>
  <si>
    <t xml:space="preserve"> HKY+X      </t>
  </si>
  <si>
    <t xml:space="preserve"> 1558       </t>
  </si>
  <si>
    <t xml:space="preserve"> ND6_2ndpos, COX1_2ndpos, COX2_2ndpos, CYTB_2ndpos, COX3_2ndpos                                      </t>
  </si>
  <si>
    <t xml:space="preserve"> ND6_1stpos                                                                                          </t>
  </si>
  <si>
    <t xml:space="preserve"> ND6_3rdpos</t>
  </si>
  <si>
    <t>KC776699.1</t>
  </si>
  <si>
    <t>KC776700.1</t>
  </si>
  <si>
    <t>KC776702.1</t>
  </si>
  <si>
    <t>KC776703.1</t>
  </si>
  <si>
    <t>KC776704.1</t>
  </si>
  <si>
    <t>KC776705.1</t>
  </si>
  <si>
    <t>KC776709.1</t>
  </si>
  <si>
    <t>KC776711.1</t>
  </si>
  <si>
    <t>KC776713.1</t>
  </si>
  <si>
    <t>KC776714.1</t>
  </si>
  <si>
    <t>KC776716.1</t>
  </si>
  <si>
    <t>z0079887</t>
  </si>
  <si>
    <t>NOAA_79887 (080610_Zc2c)</t>
  </si>
  <si>
    <t>z0079893</t>
  </si>
  <si>
    <t>NOAA_79893 (080611_Zc3c)</t>
  </si>
  <si>
    <t>z0079900</t>
  </si>
  <si>
    <t>z0094591</t>
  </si>
  <si>
    <t>z0094595</t>
  </si>
  <si>
    <t>NOAA_94595 (100616_Zc1ac)</t>
  </si>
  <si>
    <t>z0007445</t>
  </si>
  <si>
    <t>ZcaSW24816</t>
  </si>
  <si>
    <t>z0030065</t>
  </si>
  <si>
    <t>z0068606</t>
  </si>
  <si>
    <t>z0079632</t>
  </si>
  <si>
    <t>z0087481</t>
  </si>
  <si>
    <t>z0009122</t>
  </si>
  <si>
    <t>Sample ID</t>
  </si>
  <si>
    <t>Baja Califronia, Mexico</t>
  </si>
  <si>
    <t>Philipines</t>
  </si>
  <si>
    <t>KF032860.2</t>
  </si>
  <si>
    <t>KF032862.2</t>
  </si>
  <si>
    <t>KF032863.2</t>
  </si>
  <si>
    <t>KF032864.2</t>
  </si>
  <si>
    <t>KF032867.2</t>
  </si>
  <si>
    <t>KF032868.2</t>
  </si>
  <si>
    <t>KF032871.2</t>
  </si>
  <si>
    <t>KF032872.2</t>
  </si>
  <si>
    <t>KF032873.1</t>
  </si>
  <si>
    <t>KF032875.2</t>
  </si>
  <si>
    <t>KF032876.2</t>
  </si>
  <si>
    <t>KF032878.2</t>
  </si>
  <si>
    <t>z0033737</t>
  </si>
  <si>
    <t>z0079824</t>
  </si>
  <si>
    <t>z0079838</t>
  </si>
  <si>
    <t>z0094563</t>
  </si>
  <si>
    <t>NOAA_94563 (100613_Md2ac)</t>
  </si>
  <si>
    <t>Hawai'i, USA</t>
  </si>
  <si>
    <t>Zca172</t>
  </si>
  <si>
    <t>Zca144</t>
  </si>
  <si>
    <t>ZcaCN1</t>
  </si>
  <si>
    <t>IRLX2</t>
  </si>
  <si>
    <t>D1 (CN1)</t>
  </si>
  <si>
    <t>El Hierro, Spain</t>
  </si>
  <si>
    <t>Liguria, Italy</t>
  </si>
  <si>
    <t>Mden13</t>
  </si>
  <si>
    <t>Mden3</t>
  </si>
  <si>
    <t>NOAA_33738 (RWB070503.W04)</t>
  </si>
  <si>
    <t>Canada</t>
  </si>
  <si>
    <t>Canary Island</t>
  </si>
  <si>
    <t>NOAA_9110 (﻿MdenStrndNZ0, MBOW01) (duplicate Mbow01/MdeNZ04)</t>
  </si>
  <si>
    <t>4</t>
  </si>
  <si>
    <t>ZP013</t>
  </si>
  <si>
    <t>CNX1</t>
  </si>
  <si>
    <t>Car Nicobar</t>
  </si>
  <si>
    <t>Species/data</t>
  </si>
  <si>
    <t>Region</t>
  </si>
  <si>
    <t>N</t>
  </si>
  <si>
    <t>S</t>
  </si>
  <si>
    <t>h</t>
  </si>
  <si>
    <t>Hd</t>
  </si>
  <si>
    <t>FixDiff</t>
  </si>
  <si>
    <t>Fst</t>
  </si>
  <si>
    <t>Da</t>
  </si>
  <si>
    <t>Cuvier's mitogenome</t>
  </si>
  <si>
    <t>IndoPacificSouthern</t>
  </si>
  <si>
    <t>Total</t>
  </si>
  <si>
    <t>na</t>
  </si>
  <si>
    <t>IndoPacific</t>
  </si>
  <si>
    <t>Blainville's mitogenome</t>
  </si>
  <si>
    <t xml:space="preserve">Fst after HUDSON, R. R., M. SLATKIN and W. P. MADDISON. (1992). Estimation of levels of gene flow from DNA sequence data. Genetics 132: 583-589.
</t>
  </si>
  <si>
    <t>Da = the number of net nucleotide substitutions per site between populations (Nei 1987, equation 10.21, Nei, M. 1987. Molecular evolutionary genetics. Columbia University Press, New York, NY.).</t>
  </si>
  <si>
    <t>Cuvier mitogenomes</t>
  </si>
  <si>
    <t>Cuvier dlp</t>
  </si>
  <si>
    <t>Fst above diagonal; Da below diagonal</t>
  </si>
  <si>
    <t>π</t>
  </si>
  <si>
    <t>Number of Individuals</t>
  </si>
  <si>
    <t>Number of segregating sites</t>
  </si>
  <si>
    <t>Number of haplotypes</t>
  </si>
  <si>
    <t>Haplotype diversity</t>
  </si>
  <si>
    <t>Nucleotide diversity</t>
  </si>
  <si>
    <t>Number of Fixed differences</t>
  </si>
  <si>
    <t>Sequence_ID</t>
  </si>
  <si>
    <t>SWFSC_ID</t>
  </si>
  <si>
    <t>KC776698</t>
  </si>
  <si>
    <t>z0074262</t>
  </si>
  <si>
    <t>Zca16_NC_021435_50bpPad</t>
  </si>
  <si>
    <t>Zca_98_NC_021435_50bpPad</t>
  </si>
  <si>
    <t>Zca145_NC_021435_50bpPad</t>
  </si>
  <si>
    <t>Zca166_NC_021435_50bpPad</t>
  </si>
  <si>
    <t>Zca170_NC_021435_50bpPad</t>
  </si>
  <si>
    <t>Zca172_NC_021435_50bpPad</t>
  </si>
  <si>
    <t>Zca_99_NC_021435_50bpPad</t>
  </si>
  <si>
    <t>Zca144_NC_021435_50bpPad</t>
  </si>
  <si>
    <t>Zca149_NC_021435_50bpPad</t>
  </si>
  <si>
    <t>Zca151_NC_021435_50bpPad</t>
  </si>
  <si>
    <t>ZcaCN1_NC_021435_50bpPad</t>
  </si>
  <si>
    <t>ZcaD4_NC_021435_50bpPad</t>
  </si>
  <si>
    <t>ZcaD5_NC_021435_50bpPad</t>
  </si>
  <si>
    <t>Haplotype</t>
  </si>
  <si>
    <t>KF032869</t>
  </si>
  <si>
    <t>z0074263</t>
  </si>
  <si>
    <t>Mden1_NC_021974_Atlantic</t>
  </si>
  <si>
    <t>KF032871_Atlantic</t>
  </si>
  <si>
    <t>Mden12_NC_021974_Atlantic</t>
  </si>
  <si>
    <t>Mden4_NC_021974_Atlantic</t>
  </si>
  <si>
    <t>KF032877</t>
  </si>
  <si>
    <t>z0079840</t>
  </si>
  <si>
    <t>KF032876_Atlantic</t>
  </si>
  <si>
    <t>KF032878_Atlantic</t>
  </si>
  <si>
    <t>KF032868_Atlantic</t>
  </si>
  <si>
    <t>KF032867_Atlantic</t>
  </si>
  <si>
    <t>Mden7_NC_021974_Atlantic</t>
  </si>
  <si>
    <t>Mden3_NC_021974_Atlantic</t>
  </si>
  <si>
    <t>KF032870</t>
  </si>
  <si>
    <t>z0074264</t>
  </si>
  <si>
    <t>KF032872_Atlantic</t>
  </si>
  <si>
    <t>KF032875_Atlantic</t>
  </si>
  <si>
    <t>KF032873_Atlantic</t>
  </si>
  <si>
    <t>ZP013_NC_021974_Indian</t>
  </si>
  <si>
    <t>Mden18_NC_021974_Pacific</t>
  </si>
  <si>
    <t>KF032862_Pacific</t>
  </si>
  <si>
    <t>KF032863_Pacific</t>
  </si>
  <si>
    <t>Mden9_NC_021974_Pacific</t>
  </si>
  <si>
    <t>KF032864_Pacific</t>
  </si>
  <si>
    <t>KF032860_Pacific</t>
  </si>
  <si>
    <t>Mden8_NC_021974_Pacific</t>
  </si>
  <si>
    <t>Mden15_NC_021974_South_Africa</t>
  </si>
  <si>
    <t>Mden6_NC_021974_Pacific</t>
  </si>
  <si>
    <t>Mden13_NC_021974_Pacific</t>
  </si>
  <si>
    <t>Other ID</t>
  </si>
  <si>
    <t>Genbank ID</t>
  </si>
  <si>
    <t>Geographic Location</t>
  </si>
  <si>
    <t>Ocean</t>
  </si>
  <si>
    <t>Santa Barbara, CA,
USA</t>
  </si>
  <si>
    <t>Pacific</t>
  </si>
  <si>
    <t>HI, USA</t>
  </si>
  <si>
    <t>North HI, USA</t>
  </si>
  <si>
    <t>KF032869.2</t>
  </si>
  <si>
    <t>NOAA_74264 (050128_Md1)</t>
  </si>
  <si>
    <t>KF032870.2</t>
  </si>
  <si>
    <t>FL, USA</t>
  </si>
  <si>
    <t>KF032877.2</t>
  </si>
  <si>
    <t>KF032874.2</t>
  </si>
  <si>
    <t>KC776696.1</t>
  </si>
  <si>
    <t>Florida, Usa</t>
  </si>
  <si>
    <t>KC776697.1</t>
  </si>
  <si>
    <t>KC776698.1</t>
  </si>
  <si>
    <t>KC776701.1</t>
  </si>
  <si>
    <t>KC776706.1</t>
  </si>
  <si>
    <t>KC776707.1</t>
  </si>
  <si>
    <t>KC776708.1</t>
  </si>
  <si>
    <t>KC776710.1</t>
  </si>
  <si>
    <t>KC776712.1</t>
  </si>
  <si>
    <t>ETP-Mexico?</t>
  </si>
  <si>
    <t>KC776715.1</t>
  </si>
  <si>
    <t>KC776717.1</t>
  </si>
  <si>
    <t>Indian</t>
  </si>
  <si>
    <t>Mitogenome Haplotype</t>
  </si>
  <si>
    <t>9</t>
  </si>
  <si>
    <t>Yes (Mden3)</t>
  </si>
  <si>
    <t>18</t>
  </si>
  <si>
    <t>19</t>
  </si>
  <si>
    <t>17</t>
  </si>
  <si>
    <t>15</t>
  </si>
  <si>
    <t>13</t>
  </si>
  <si>
    <t>Yes (Mden13)</t>
  </si>
  <si>
    <t>Yes (Zca172)</t>
  </si>
  <si>
    <t>Yes (ZcaCN1)</t>
  </si>
  <si>
    <t>Yes (ZP013)</t>
  </si>
  <si>
    <t>Yes (KF032870.2)</t>
  </si>
  <si>
    <t>Yes (KC776699.1)</t>
  </si>
  <si>
    <t>Yes (KC776700.1)</t>
  </si>
  <si>
    <t>Yes (KF032878.2)</t>
  </si>
  <si>
    <t>Yes (KC776704.1)</t>
  </si>
  <si>
    <t>15219 bp</t>
  </si>
  <si>
    <t>860 bp</t>
  </si>
  <si>
    <t>All Fst estimates were significant at P&lt;0.01 with 1000 replicates</t>
  </si>
  <si>
    <t>14147 bp</t>
  </si>
  <si>
    <t>852 bp</t>
  </si>
  <si>
    <t>Nicobar Islands</t>
  </si>
  <si>
    <t>1-Atlantic</t>
  </si>
  <si>
    <t>2-Indo-Pacific</t>
  </si>
  <si>
    <t>Yes (KF032869)</t>
  </si>
  <si>
    <t>Yes (KF032877)</t>
  </si>
  <si>
    <t>Yes (KF032872_Atlantic)</t>
  </si>
  <si>
    <t>Yes (KF032875_Atlantic)</t>
  </si>
  <si>
    <t>Yes (KF032863_Pacific)</t>
  </si>
  <si>
    <t>Yes (KC776698)</t>
  </si>
  <si>
    <t>Yes (KC776705.1)</t>
  </si>
  <si>
    <t>Yes (KC776709.1)</t>
  </si>
  <si>
    <t>Yes (KC776716.1)</t>
  </si>
  <si>
    <t>Yes (KC776702.1)</t>
  </si>
  <si>
    <t>Yes (KC776711.1)</t>
  </si>
  <si>
    <t>Yes (KC776713.1)</t>
  </si>
  <si>
    <t>Yes (KC776714.1)</t>
  </si>
  <si>
    <t>Yes (KC776703.1)</t>
  </si>
  <si>
    <t>Yes(Zca144)</t>
  </si>
  <si>
    <t>3</t>
  </si>
  <si>
    <t>1</t>
  </si>
  <si>
    <r>
      <t xml:space="preserve">NOAA_74424 </t>
    </r>
    <r>
      <rPr>
        <sz val="12"/>
        <color theme="1"/>
        <rFont val="Calibri"/>
        <family val="2"/>
        <scheme val="minor"/>
      </rPr>
      <t>(080611_Md04)</t>
    </r>
  </si>
  <si>
    <r>
      <t xml:space="preserve">NOAA_74425 </t>
    </r>
    <r>
      <rPr>
        <sz val="12"/>
        <color theme="1"/>
        <rFont val="Calibri"/>
        <family val="2"/>
        <scheme val="minor"/>
      </rPr>
      <t>(080611_Md05)</t>
    </r>
  </si>
  <si>
    <r>
      <t xml:space="preserve">All </t>
    </r>
    <r>
      <rPr>
        <sz val="12"/>
        <color theme="1"/>
        <rFont val="Calibri"/>
        <family val="2"/>
        <scheme val="minor"/>
      </rPr>
      <t xml:space="preserve">NMFS research complies with Animal Welfare Act (AWA) Title 7 of US Code § 2131 et. seq. and implements regulations adhering to the US government Principles for Utilization and Care of Vertebrate Animals used in Testing, Research and Training (USGP) and follow the guidelines set forth in the National Research Council Guide for Care and Use of Laboratory Animals. Although IACUC approval has only been required since 2013, the protocols used to collect samples and minimizing impact have remained consistent for many years. Once granted, NMFS permits allow for a scientifically justified number of biopsy samples to be taken from smaller cetaceans of both sexes and all age classes, except for mothers and calves if the calf is less than one year old. Approaches to groups of cetaceans for sampling is done in small boats travelling in a manner to minimize boat noise. Animals are approached from behind while not exceeding the animals travel speed by too much and the time spent in the vicinity and number of sampling attempts is limited to minimize the potential for incidental harassment and/or disturbance. Projectile biopsies are collected within 5-30m of the individual using either crossbow, adjustable-pressure modified air-gun, black powder gun or pole (Palsboll et al 1991). There can be no more than 5 attempts to sample an individual in a single encounter, though it is rare that more than 2 attempts are ever made on a single animal. If the animal shows any sign of harassment such as rapid changes in direction or prolonged diving, all activities will be discontinued. All biopsy tips are disinfected thoroughly between sample periods using bleach. The discretion of SWFSC scientists with 20+ years experience with animals in the wild will be used to determine the suitability of animals for biopsying based on age and the presence of any behaviours indicative of negative reaction. </t>
    </r>
  </si>
  <si>
    <t>East Abaco, 2 miles E of Tilloo Cut</t>
  </si>
  <si>
    <t>Natural History Museum of Denmark</t>
  </si>
  <si>
    <t>Tooth from dead stranded animal</t>
  </si>
  <si>
    <t>Supplemental Information for:</t>
  </si>
  <si>
    <t>Biogeography in the abyss – Resolving hierarchical genomic structure of two widespread beaked whale species</t>
  </si>
  <si>
    <t>Supplementary Tables List:</t>
  </si>
  <si>
    <r>
      <t>Worksheet 1 “ST1. Full Sample List”:</t>
    </r>
    <r>
      <rPr>
        <sz val="12"/>
        <color theme="1"/>
        <rFont val="Calibri"/>
        <family val="2"/>
        <scheme val="minor"/>
      </rPr>
      <t xml:space="preserve"> List of all samples included in both the ddRADseq and mitogenome analyses. Sample names are in the column headed “ITABW-ID”, indicating the identifier used in the newly established ITAWB database. The following are also provided per sample when available: species, sampling date, sampling location, sampling region, sampling ocean, whether or not they were included in the ddRADseq or mitogenome analysis, the population defined using either method, and a detailed description of the sample’s origin (who contributed the sample, the origin of the sample, sample type, any permits or considerations for collection of the sample and any impact minimisation or assessment steps taken during sample collection). </t>
    </r>
  </si>
  <si>
    <r>
      <t>Worksheet 2 “ST2. BEAST Partitions”:</t>
    </r>
    <r>
      <rPr>
        <sz val="12"/>
        <color theme="1"/>
        <rFont val="Calibri"/>
        <family val="2"/>
        <scheme val="minor"/>
      </rPr>
      <t xml:space="preserve"> </t>
    </r>
  </si>
  <si>
    <r>
      <t xml:space="preserve">Worksheet 3 “ST3. NCBI mtDNA List”: </t>
    </r>
    <r>
      <rPr>
        <sz val="12"/>
        <color theme="1"/>
        <rFont val="Calibri"/>
        <family val="2"/>
        <scheme val="minor"/>
      </rPr>
      <t xml:space="preserve">List of the already published mitogenome sequences used in the mitogenome analysis by NCBI accession number, sample ID, species and sampling locality. </t>
    </r>
  </si>
  <si>
    <r>
      <t>Worksheet 4 “ST4. mtDNA Seq. Stats”</t>
    </r>
    <r>
      <rPr>
        <sz val="12"/>
        <color theme="1"/>
        <rFont val="Calibri"/>
        <family val="2"/>
        <scheme val="minor"/>
      </rPr>
      <t xml:space="preserve">: Summary of shotgun sequencing statistics for the samples used in the mitogenome analyses. For each species, Copenhagen sample ID, corresponding ITABW ID, sampling locality, number of total reads, reads mapped to the reference mitogenome and coverage are given. Summaries of each read statistic are given overall for each species. </t>
    </r>
  </si>
  <si>
    <r>
      <t>Worksheet 5 “ST5. mtDNA Div-Diff”</t>
    </r>
    <r>
      <rPr>
        <sz val="12"/>
        <color theme="1"/>
        <rFont val="Calibri"/>
        <family val="2"/>
        <scheme val="minor"/>
      </rPr>
      <t xml:space="preserve">: Diversity and differentiation statistics for the mtDNA data including whole mitogenomes and extracted control regions. Ocean-basin-level statistics are provided including sample size (N), segregating sites (S), haplotypes (h), haplotype diversity (Hd), nucleotide diversity (Nu) and fixed differences (FixDiff). Total and pair-wise differentiation statistics are also provided: Fst, Kst, and dA. </t>
    </r>
  </si>
  <si>
    <t>Atl_CanIs</t>
  </si>
  <si>
    <t>Atl_Carib</t>
  </si>
  <si>
    <t>Atl_Bah</t>
  </si>
  <si>
    <t>Atl_East</t>
  </si>
  <si>
    <t>Atl_Oth</t>
  </si>
  <si>
    <t>Aubrie B. Onoufriou, Oscar E. Gaggiotti, Natacha Aguilar de Soto, Morten T. Olsen, Morgan L. McCarthy, Phillip A. Morin, Massimiliano Rosso, Merel Dalebout, Nicholas Davison, Robin W. Baird, C. Scott Baker, Simon Berrow, Andrew Brownlow, Daniel Burns, Florence Caurant,
Diane Claridge, Rochelle Constantine, Fabien Demaret, Sascha Dreyer, Martina Ðuras, John Durban, Alexandros Frantzis, Luis Freitas, Gabrielle Genty, Ana Galov, Sabine S. Hansen, Andrew C. Kitchener, Vidal Martin, Antonio A. Mignucci-Giannoni, Valeria Montano,
Aurelie Moulins, Carlos Olavarría, M. Michael Poole, Cristel Reyes Suárez, Emer Rogan, Conor Ryan, Agustina Schiavi, Paola Tepsich, Jorge Urban, Kristi West, &amp; Emma L. Carroll</t>
  </si>
  <si>
    <t>Atl_France</t>
  </si>
  <si>
    <t>Indo_South</t>
  </si>
  <si>
    <t>0.011 - 0.013</t>
  </si>
  <si>
    <t>0.007 - 0.011</t>
  </si>
  <si>
    <t>0.011 - 0.016</t>
  </si>
  <si>
    <t>0.006 - 0.007</t>
  </si>
  <si>
    <t>0.009 - 0.012</t>
  </si>
  <si>
    <t>0.002 - 0.005</t>
  </si>
  <si>
    <t>0.030 - 0.035</t>
  </si>
  <si>
    <t>0.030 - 0.038</t>
  </si>
  <si>
    <t>0.025 - 0.030</t>
  </si>
  <si>
    <t>0.028 - 0.031</t>
  </si>
  <si>
    <t>0.031 - 0.035</t>
  </si>
  <si>
    <t>0.027 - 0.032</t>
  </si>
  <si>
    <t>0.014 - 0.019</t>
  </si>
  <si>
    <t>0.015 - 0.018</t>
  </si>
  <si>
    <t>0.019 - 0.022</t>
  </si>
  <si>
    <t>0.015 - 0.020</t>
  </si>
  <si>
    <t>0.010 - 0.013</t>
  </si>
  <si>
    <t>0.191 - 0.200</t>
  </si>
  <si>
    <t>0.198 - 0.209</t>
  </si>
  <si>
    <t>0.215 - 0.226</t>
  </si>
  <si>
    <t>0.190 - 0.200</t>
  </si>
  <si>
    <t>0.229 - 0.239</t>
  </si>
  <si>
    <t>0.199 - 0.210</t>
  </si>
  <si>
    <t>0.203 - 0.214</t>
  </si>
  <si>
    <t>0.224 - 0.234</t>
  </si>
  <si>
    <t>0.231 - 0.242</t>
  </si>
  <si>
    <t>0.261 - 0.275</t>
  </si>
  <si>
    <t>0.224 - 0.235</t>
  </si>
  <si>
    <t>0.088 - 0.096</t>
  </si>
  <si>
    <t>0.022 - 0.024</t>
  </si>
  <si>
    <t>0.027 - 0.033</t>
  </si>
  <si>
    <t>0.014 - 0.018</t>
  </si>
  <si>
    <t>0.277 - 0.288</t>
  </si>
  <si>
    <t>0.230 - 0.241</t>
  </si>
  <si>
    <t>0.242 - 0.253</t>
  </si>
  <si>
    <t>0.017 - 0.018</t>
  </si>
  <si>
    <t>0.178 - 0.188</t>
  </si>
  <si>
    <t>0.191 - 0.202</t>
  </si>
  <si>
    <t>0.0370-0.44</t>
  </si>
  <si>
    <t>0.010-0.019</t>
  </si>
  <si>
    <t>0.094-0.106</t>
  </si>
  <si>
    <t>0.153-0.170</t>
  </si>
  <si>
    <t>0.012-0.019</t>
  </si>
  <si>
    <t>0.100-0.110</t>
  </si>
  <si>
    <t>0.154-0.168</t>
  </si>
  <si>
    <t>0.065-0.075</t>
  </si>
  <si>
    <t>0.125-0.139</t>
  </si>
  <si>
    <t>0.125-0.140</t>
  </si>
  <si>
    <t>0.023-0.031</t>
  </si>
  <si>
    <t>0.004-0.014</t>
  </si>
  <si>
    <t>0.008-0.018</t>
  </si>
  <si>
    <t>n</t>
  </si>
  <si>
    <t>95% CI</t>
  </si>
  <si>
    <r>
      <rPr>
        <i/>
        <sz val="12"/>
        <color theme="1"/>
        <rFont val="Calibri"/>
        <family val="2"/>
        <scheme val="minor"/>
      </rPr>
      <t>n=</t>
    </r>
    <r>
      <rPr>
        <sz val="12"/>
        <color theme="1"/>
        <rFont val="Calibri"/>
        <family val="2"/>
        <scheme val="minor"/>
      </rPr>
      <t>28</t>
    </r>
  </si>
  <si>
    <r>
      <rPr>
        <i/>
        <sz val="12"/>
        <color theme="1"/>
        <rFont val="Calibri"/>
        <family val="2"/>
        <scheme val="minor"/>
      </rPr>
      <t>n=</t>
    </r>
    <r>
      <rPr>
        <sz val="12"/>
        <color theme="1"/>
        <rFont val="Calibri"/>
        <family val="2"/>
        <scheme val="minor"/>
      </rPr>
      <t>14</t>
    </r>
  </si>
  <si>
    <t xml:space="preserve"> </t>
  </si>
  <si>
    <t>Ocean Basins</t>
  </si>
  <si>
    <t>Populations</t>
  </si>
  <si>
    <r>
      <t xml:space="preserve">Worksheet 7 “ST7. Haplotypes”: </t>
    </r>
    <r>
      <rPr>
        <sz val="12"/>
        <color theme="1"/>
        <rFont val="Calibri"/>
        <family val="2"/>
        <scheme val="minor"/>
      </rPr>
      <t>List of samples that shared identical mitogenome haplotypes.</t>
    </r>
    <r>
      <rPr>
        <b/>
        <sz val="12"/>
        <color theme="1"/>
        <rFont val="Calibri"/>
        <family val="2"/>
        <scheme val="minor"/>
      </rPr>
      <t xml:space="preserve"> </t>
    </r>
  </si>
  <si>
    <r>
      <t xml:space="preserve">Worksheet 6 “ST6. ddRAD Fst”: </t>
    </r>
    <r>
      <rPr>
        <sz val="12"/>
        <color theme="1"/>
        <rFont val="Calibri"/>
        <family val="2"/>
        <scheme val="minor"/>
      </rPr>
      <t xml:space="preserve">Differenetiation statistics (Fst) for the ddRAD data. Ocean-basin and population-level statistics (Fst point estimate and 95% confidence interval) are provided including sample size (n). </t>
    </r>
  </si>
  <si>
    <t>Pairwise genetic differentiation of Cuvier’s beaked whale (Ziphius cavirostris) populations defined using ‘tess3r’ and based on 30479 SNPs. Above the diagonal are the Fst 95% confidence intervals. Below the diagonal are the Fst point estimates and the p-value in parentheses. All estimates are significant at p&lt;0.05, except the bold estimates, which are p&gt;0.05.</t>
  </si>
  <si>
    <t>0.018 (0.0099)</t>
  </si>
  <si>
    <t>0.184 (0.0099)</t>
  </si>
  <si>
    <t>0.197 (0.0099)</t>
  </si>
  <si>
    <t>0.012 (0.0099)</t>
  </si>
  <si>
    <t>0.009 (0.0693)</t>
  </si>
  <si>
    <t>0.006 (0.0099)</t>
  </si>
  <si>
    <t>0.030 (0.0101)</t>
  </si>
  <si>
    <t>0.029 (0.0099)</t>
  </si>
  <si>
    <t>0.017 (0.0099)</t>
  </si>
  <si>
    <t>0.229 (0.0099)</t>
  </si>
  <si>
    <t>0.195 (0.0099)</t>
  </si>
  <si>
    <t>0.014 (0.0099)</t>
  </si>
  <si>
    <t>0.011 (0.0099)</t>
  </si>
  <si>
    <t>0.033 (0.0099)</t>
  </si>
  <si>
    <t>0.021 (0.0099)</t>
  </si>
  <si>
    <t>0.237 (0.0099)</t>
  </si>
  <si>
    <t>0.203 (0.0099)1</t>
  </si>
  <si>
    <t>0.004 (0.01)</t>
  </si>
  <si>
    <t>0.034 (0.011)</t>
  </si>
  <si>
    <t>0.029 (0.01)</t>
  </si>
  <si>
    <t>0.017 (0.01)</t>
  </si>
  <si>
    <t>0.268 (0.012</t>
  </si>
  <si>
    <t>0.220 (0.012)</t>
  </si>
  <si>
    <t>0.028 (0.01)</t>
  </si>
  <si>
    <t>0.023 (0.0099)</t>
  </si>
  <si>
    <t>0.194 (0.0099)</t>
  </si>
  <si>
    <t>0.016 (0.0099)</t>
  </si>
  <si>
    <t>0.018 (0.01)</t>
  </si>
  <si>
    <t>0.283 (0.012)</t>
  </si>
  <si>
    <t>0.234 (0.013)</t>
  </si>
  <si>
    <t>0.236 (0.0099)</t>
  </si>
  <si>
    <t>0.204 (0.0099)</t>
  </si>
  <si>
    <t>0.248 (0.0099)</t>
  </si>
  <si>
    <t>0.208 (0.0099)</t>
  </si>
  <si>
    <t>0.092 (0.0099)</t>
  </si>
  <si>
    <t>Pairwise genetic differentiation of Blainville’s beaked whale (Mesoplodon densirostris) populations defined using ‘tess3r’ and based on 13988 SNPs. Above the diagonal are the Fst 95% confidence intervals. Below the diagonal are the Fst point estimates and the p-values in parentheses. All estimates are significant at p&lt;0.05, except the bold estimates, which are p&gt;0.05.</t>
  </si>
  <si>
    <t>p-value</t>
  </si>
  <si>
    <t>0.04 (0.001)</t>
  </si>
  <si>
    <t>0.015 (0.256)</t>
  </si>
  <si>
    <t>0.1 (0.005)</t>
  </si>
  <si>
    <t>0.161 (0.002)</t>
  </si>
  <si>
    <t>0.162 (0.017)</t>
  </si>
  <si>
    <t>0.016 (0.007)</t>
  </si>
  <si>
    <t>0.105 (0.001)</t>
  </si>
  <si>
    <t>0.162 (0.001)</t>
  </si>
  <si>
    <t>0.163 (0.002)</t>
  </si>
  <si>
    <t>0.07 (0.047)</t>
  </si>
  <si>
    <t>0.133 (0.003)</t>
  </si>
  <si>
    <t>0.134 (0.021)</t>
  </si>
  <si>
    <t>0.027 (0.001)</t>
  </si>
  <si>
    <t>0.009 (0.149)</t>
  </si>
  <si>
    <t>0.013 (0.078)</t>
  </si>
  <si>
    <t>Cuvier's CR</t>
  </si>
  <si>
    <t>Blainville's CR</t>
  </si>
  <si>
    <t>0.37534 (p&lt;0.01)</t>
  </si>
  <si>
    <t>0.17756 (p&lt;0.01)</t>
  </si>
  <si>
    <t>0.62313 (p&lt;0.01)</t>
  </si>
  <si>
    <t>0.24109 (p&lt;0.01)</t>
  </si>
  <si>
    <t>0.53064 (p&lt;0.01)</t>
  </si>
  <si>
    <t>0.34683  (p&lt;0.01)</t>
  </si>
  <si>
    <t>0.113 - 0.124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</si>
</sst>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8" x14ac:knownFonts="1">
    <font>
      <sz val="12"/>
      <color theme="1"/>
      <name val="Calibri"/>
      <family val="2"/>
      <scheme val="minor"/>
    </font>
    <font>
      <sz val="12"/>
      <color rgb="FF006100"/>
      <name val="Calibri"/>
      <family val="2"/>
      <scheme val="minor"/>
    </font>
    <font>
      <sz val="12"/>
      <color rgb="FF9C5700"/>
      <name val="Calibri"/>
      <family val="2"/>
      <scheme val="minor"/>
    </font>
    <font>
      <u/>
      <sz val="12"/>
      <color theme="10"/>
      <name val="Calibri"/>
      <family val="2"/>
      <scheme val="minor"/>
    </font>
    <font>
      <sz val="12"/>
      <color rgb="FF212121"/>
      <name val="Calibri"/>
      <family val="2"/>
      <scheme val="minor"/>
    </font>
    <font>
      <sz val="12"/>
      <name val="Calibri"/>
      <family val="2"/>
      <scheme val="minor"/>
    </font>
    <font>
      <sz val="12"/>
      <color rgb="FF000000"/>
      <name val="Calibri"/>
      <family val="2"/>
      <scheme val="minor"/>
    </font>
    <font>
      <sz val="10"/>
      <color rgb="FF000000"/>
      <name val="Arial"/>
      <family val="2"/>
    </font>
    <font>
      <b/>
      <u/>
      <sz val="12"/>
      <color theme="1"/>
      <name val="Calibri"/>
      <family val="2"/>
      <scheme val="minor"/>
    </font>
    <font>
      <b/>
      <sz val="12"/>
      <name val="Calibri"/>
      <family val="2"/>
      <scheme val="minor"/>
    </font>
    <font>
      <sz val="12"/>
      <color indexed="72"/>
      <name val="Calibri"/>
      <family val="2"/>
      <scheme val="minor"/>
    </font>
    <font>
      <b/>
      <sz val="12"/>
      <color indexed="8"/>
      <name val="Calibri"/>
      <family val="2"/>
      <scheme val="minor"/>
    </font>
    <font>
      <i/>
      <sz val="12"/>
      <color indexed="10"/>
      <name val="Calibri"/>
      <family val="2"/>
      <scheme val="minor"/>
    </font>
    <font>
      <sz val="10"/>
      <color indexed="8"/>
      <name val="Arial"/>
      <family val="2"/>
    </font>
    <font>
      <sz val="11"/>
      <color indexed="8"/>
      <name val="Calibri"/>
      <family val="2"/>
    </font>
    <font>
      <b/>
      <sz val="12"/>
      <color theme="1"/>
      <name val="Calibri"/>
      <family val="2"/>
      <scheme val="minor"/>
    </font>
    <font>
      <b/>
      <sz val="11"/>
      <color rgb="FF000000"/>
      <name val="Menlo"/>
      <family val="2"/>
    </font>
    <font>
      <sz val="11"/>
      <color rgb="FF000000"/>
      <name val="Menlo"/>
      <family val="2"/>
    </font>
    <font>
      <sz val="10"/>
      <color theme="1"/>
      <name val="Arial Unicode MS"/>
      <family val="2"/>
    </font>
    <font>
      <sz val="10"/>
      <color theme="1"/>
      <name val="Arial"/>
      <family val="2"/>
    </font>
    <font>
      <b/>
      <sz val="11"/>
      <color theme="1"/>
      <name val="Calibri"/>
      <family val="2"/>
      <scheme val="minor"/>
    </font>
    <font>
      <sz val="16"/>
      <color rgb="FF202124"/>
      <name val="Arial"/>
      <family val="2"/>
    </font>
    <font>
      <b/>
      <sz val="12"/>
      <color rgb="FF000000"/>
      <name val="Calibri"/>
      <family val="2"/>
      <scheme val="minor"/>
    </font>
    <font>
      <sz val="12"/>
      <color indexed="8"/>
      <name val="Calibri"/>
      <family val="2"/>
      <scheme val="minor"/>
    </font>
    <font>
      <sz val="12"/>
      <color rgb="FF222222"/>
      <name val="Calibri"/>
      <family val="2"/>
      <scheme val="minor"/>
    </font>
    <font>
      <b/>
      <sz val="14"/>
      <color theme="1"/>
      <name val="Calibri"/>
      <family val="2"/>
      <scheme val="minor"/>
    </font>
    <font>
      <b/>
      <sz val="16"/>
      <color rgb="FF002060"/>
      <name val="Calibri"/>
      <family val="2"/>
      <scheme val="minor"/>
    </font>
    <font>
      <i/>
      <sz val="12"/>
      <color theme="1"/>
      <name val="Calibri"/>
      <family val="2"/>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tint="-0.249977111117893"/>
        <bgColor indexed="64"/>
      </patternFill>
    </fill>
  </fills>
  <borders count="5">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applyNumberFormat="0" applyFill="0" applyBorder="0" applyAlignment="0" applyProtection="0"/>
    <xf numFmtId="0" fontId="7" fillId="0" borderId="0"/>
    <xf numFmtId="0" fontId="13" fillId="0" borderId="0"/>
  </cellStyleXfs>
  <cellXfs count="115">
    <xf numFmtId="0" fontId="0" fillId="0" borderId="0" xfId="0"/>
    <xf numFmtId="49" fontId="0" fillId="0" borderId="0" xfId="3" applyNumberFormat="1" applyFont="1" applyFill="1" applyBorder="1" applyAlignment="1">
      <alignment horizontal="left" vertical="top"/>
    </xf>
    <xf numFmtId="0" fontId="0" fillId="0" borderId="0" xfId="1" applyFont="1" applyFill="1" applyBorder="1" applyAlignment="1">
      <alignment horizontal="left" vertical="top"/>
    </xf>
    <xf numFmtId="0" fontId="0" fillId="0" borderId="0" xfId="2" applyFont="1" applyFill="1" applyBorder="1" applyAlignment="1">
      <alignment horizontal="left" vertical="top"/>
    </xf>
    <xf numFmtId="49" fontId="0" fillId="0" borderId="0" xfId="3" applyNumberFormat="1" applyFont="1" applyFill="1" applyBorder="1" applyAlignment="1" applyProtection="1">
      <alignment horizontal="left" vertical="top"/>
      <protection locked="0"/>
    </xf>
    <xf numFmtId="14" fontId="8" fillId="0" borderId="0" xfId="0" applyNumberFormat="1" applyFont="1" applyAlignment="1">
      <alignment horizontal="left"/>
    </xf>
    <xf numFmtId="49" fontId="8" fillId="0" borderId="0" xfId="0" applyNumberFormat="1" applyFont="1" applyAlignment="1">
      <alignment horizontal="left"/>
    </xf>
    <xf numFmtId="2" fontId="8" fillId="0" borderId="0" xfId="0" applyNumberFormat="1" applyFont="1" applyAlignment="1">
      <alignment horizontal="left"/>
    </xf>
    <xf numFmtId="0" fontId="4" fillId="0" borderId="0" xfId="0" applyFont="1" applyAlignment="1">
      <alignment horizontal="left" vertical="top"/>
    </xf>
    <xf numFmtId="2" fontId="5" fillId="0" borderId="0" xfId="0" applyNumberFormat="1" applyFont="1" applyAlignment="1" applyProtection="1">
      <alignment horizontal="left" vertical="top"/>
      <protection locked="0"/>
    </xf>
    <xf numFmtId="2" fontId="6" fillId="0" borderId="0" xfId="0" applyNumberFormat="1" applyFont="1" applyAlignment="1">
      <alignment horizontal="left" vertical="top"/>
    </xf>
    <xf numFmtId="49" fontId="0" fillId="0" borderId="0" xfId="0" applyNumberFormat="1" applyAlignment="1" applyProtection="1">
      <alignment horizontal="left" vertical="top"/>
      <protection locked="0"/>
    </xf>
    <xf numFmtId="0" fontId="0" fillId="0" borderId="0" xfId="0" applyAlignment="1">
      <alignment horizontal="left" vertical="top"/>
    </xf>
    <xf numFmtId="2" fontId="0" fillId="0" borderId="0" xfId="0" applyNumberFormat="1" applyAlignment="1" applyProtection="1">
      <alignment horizontal="left" vertical="top"/>
      <protection locked="0"/>
    </xf>
    <xf numFmtId="2" fontId="0" fillId="0" borderId="0" xfId="0" applyNumberFormat="1" applyAlignment="1">
      <alignment horizontal="left" vertical="top"/>
    </xf>
    <xf numFmtId="49" fontId="0" fillId="0" borderId="0" xfId="0" applyNumberFormat="1" applyProtection="1">
      <protection locked="0"/>
    </xf>
    <xf numFmtId="0" fontId="0" fillId="0" borderId="0" xfId="0" applyProtection="1">
      <protection locked="0"/>
    </xf>
    <xf numFmtId="14" fontId="0" fillId="0" borderId="0" xfId="0" applyNumberFormat="1"/>
    <xf numFmtId="49" fontId="0" fillId="0" borderId="0" xfId="0" applyNumberFormat="1" applyAlignment="1">
      <alignment horizontal="left" vertical="top"/>
    </xf>
    <xf numFmtId="2" fontId="0" fillId="0" borderId="0" xfId="0" applyNumberFormat="1"/>
    <xf numFmtId="0" fontId="5" fillId="0" borderId="0" xfId="0" applyFont="1" applyAlignment="1">
      <alignment horizontal="left"/>
    </xf>
    <xf numFmtId="17" fontId="5" fillId="0" borderId="0" xfId="0" applyNumberFormat="1" applyFont="1" applyAlignment="1">
      <alignment horizontal="center"/>
    </xf>
    <xf numFmtId="49" fontId="5" fillId="0" borderId="0" xfId="0" applyNumberFormat="1" applyFont="1"/>
    <xf numFmtId="0" fontId="0" fillId="0" borderId="0" xfId="0" applyAlignment="1" applyProtection="1">
      <alignment horizontal="left" vertical="top"/>
      <protection locked="0"/>
    </xf>
    <xf numFmtId="2" fontId="5" fillId="0" borderId="0" xfId="0" applyNumberFormat="1" applyFont="1" applyAlignment="1">
      <alignment horizontal="left" vertical="top"/>
    </xf>
    <xf numFmtId="49" fontId="6" fillId="0" borderId="0" xfId="0" applyNumberFormat="1" applyFont="1"/>
    <xf numFmtId="49" fontId="6" fillId="0" borderId="0" xfId="4" applyNumberFormat="1" applyFont="1"/>
    <xf numFmtId="49" fontId="0" fillId="0" borderId="0" xfId="2" applyNumberFormat="1" applyFont="1" applyFill="1" applyBorder="1" applyAlignment="1" applyProtection="1">
      <alignment horizontal="left" vertical="top"/>
      <protection locked="0"/>
    </xf>
    <xf numFmtId="0" fontId="0" fillId="0" borderId="2" xfId="0" applyBorder="1"/>
    <xf numFmtId="0" fontId="5" fillId="0" borderId="0" xfId="0" applyFont="1"/>
    <xf numFmtId="15" fontId="5" fillId="0" borderId="0" xfId="0" applyNumberFormat="1" applyFont="1" applyAlignment="1">
      <alignment horizontal="center"/>
    </xf>
    <xf numFmtId="0" fontId="5" fillId="0" borderId="0" xfId="0" applyFont="1" applyAlignment="1">
      <alignment horizontal="center"/>
    </xf>
    <xf numFmtId="15" fontId="10" fillId="0" borderId="0" xfId="0" applyNumberFormat="1" applyFont="1" applyAlignment="1">
      <alignment horizontal="center"/>
    </xf>
    <xf numFmtId="0" fontId="9" fillId="0" borderId="0" xfId="0" applyFont="1" applyAlignment="1">
      <alignment horizontal="center"/>
    </xf>
    <xf numFmtId="0" fontId="0" fillId="0" borderId="0" xfId="0" applyAlignment="1">
      <alignment horizontal="left"/>
    </xf>
    <xf numFmtId="14" fontId="0" fillId="0" borderId="0" xfId="0" applyNumberFormat="1" applyAlignment="1">
      <alignment horizontal="left"/>
    </xf>
    <xf numFmtId="2" fontId="0" fillId="0" borderId="0" xfId="0" applyNumberFormat="1" applyAlignment="1">
      <alignment horizontal="left"/>
    </xf>
    <xf numFmtId="49" fontId="5" fillId="0" borderId="0" xfId="0" applyNumberFormat="1" applyFont="1" applyAlignment="1">
      <alignment horizontal="center"/>
    </xf>
    <xf numFmtId="0" fontId="11" fillId="0" borderId="0" xfId="0" applyFont="1" applyAlignment="1">
      <alignment horizontal="center"/>
    </xf>
    <xf numFmtId="2" fontId="0" fillId="0" borderId="0" xfId="0" applyNumberFormat="1" applyAlignment="1" applyProtection="1">
      <alignment horizontal="left"/>
      <protection locked="0"/>
    </xf>
    <xf numFmtId="0" fontId="0" fillId="0" borderId="1" xfId="0" applyBorder="1"/>
    <xf numFmtId="1" fontId="0" fillId="0" borderId="0" xfId="0" applyNumberFormat="1"/>
    <xf numFmtId="1" fontId="0" fillId="0" borderId="2" xfId="0" applyNumberFormat="1" applyBorder="1"/>
    <xf numFmtId="0" fontId="12" fillId="0" borderId="0" xfId="0" applyFont="1" applyAlignment="1">
      <alignment horizontal="left"/>
    </xf>
    <xf numFmtId="0" fontId="12" fillId="0" borderId="0" xfId="0" applyFont="1"/>
    <xf numFmtId="15" fontId="12" fillId="0" borderId="0" xfId="0" applyNumberFormat="1" applyFont="1" applyAlignment="1">
      <alignment horizontal="center"/>
    </xf>
    <xf numFmtId="0" fontId="12" fillId="0" borderId="0" xfId="0" applyFont="1" applyAlignment="1">
      <alignment horizontal="center"/>
    </xf>
    <xf numFmtId="2" fontId="5" fillId="0" borderId="0" xfId="0" applyNumberFormat="1" applyFont="1" applyAlignment="1">
      <alignment horizontal="left" vertical="center"/>
    </xf>
    <xf numFmtId="0" fontId="6" fillId="0" borderId="0" xfId="0" applyFont="1"/>
    <xf numFmtId="49" fontId="0" fillId="0" borderId="0" xfId="0" applyNumberFormat="1" applyAlignment="1">
      <alignment horizontal="left"/>
    </xf>
    <xf numFmtId="49" fontId="6" fillId="0" borderId="0" xfId="0" applyNumberFormat="1" applyFont="1" applyAlignment="1" applyProtection="1">
      <alignment horizontal="left" vertical="top"/>
      <protection locked="0"/>
    </xf>
    <xf numFmtId="0" fontId="6" fillId="0" borderId="0" xfId="0" applyFont="1" applyAlignment="1">
      <alignment horizontal="left" vertical="top"/>
    </xf>
    <xf numFmtId="0" fontId="15" fillId="0" borderId="0" xfId="0" applyFont="1"/>
    <xf numFmtId="0" fontId="16" fillId="0" borderId="0" xfId="0" applyFont="1"/>
    <xf numFmtId="0" fontId="17" fillId="0" borderId="0" xfId="0" applyFont="1"/>
    <xf numFmtId="0" fontId="19" fillId="0" borderId="0" xfId="0" applyFont="1"/>
    <xf numFmtId="0" fontId="18" fillId="0" borderId="0" xfId="0" applyFont="1"/>
    <xf numFmtId="0" fontId="6" fillId="0" borderId="0" xfId="0" applyFont="1" applyAlignment="1">
      <alignment wrapText="1"/>
    </xf>
    <xf numFmtId="0" fontId="20" fillId="0" borderId="1" xfId="0" applyFont="1" applyBorder="1"/>
    <xf numFmtId="0" fontId="20" fillId="0" borderId="1" xfId="0" applyFont="1" applyBorder="1" applyAlignment="1">
      <alignment horizontal="center"/>
    </xf>
    <xf numFmtId="0" fontId="0" fillId="0" borderId="0" xfId="0"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165" fontId="0" fillId="0" borderId="1" xfId="0" applyNumberFormat="1" applyBorder="1" applyAlignment="1">
      <alignment horizontal="center"/>
    </xf>
    <xf numFmtId="165" fontId="0" fillId="0" borderId="1" xfId="0" applyNumberFormat="1" applyBorder="1" applyAlignment="1">
      <alignment horizontal="center" vertical="center" wrapText="1"/>
    </xf>
    <xf numFmtId="0" fontId="20" fillId="0" borderId="3" xfId="0" applyFont="1" applyBorder="1" applyAlignment="1">
      <alignment horizontal="center"/>
    </xf>
    <xf numFmtId="0" fontId="0" fillId="0" borderId="3" xfId="0" applyBorder="1" applyAlignment="1">
      <alignment horizontal="center"/>
    </xf>
    <xf numFmtId="0" fontId="0" fillId="4" borderId="3" xfId="0" applyFill="1" applyBorder="1" applyAlignment="1">
      <alignment horizontal="center"/>
    </xf>
    <xf numFmtId="0" fontId="0" fillId="0" borderId="3" xfId="0" applyBorder="1" applyAlignment="1">
      <alignment horizontal="center" vertical="center"/>
    </xf>
    <xf numFmtId="0" fontId="0" fillId="0" borderId="3" xfId="0" applyBorder="1" applyAlignment="1">
      <alignment vertical="center"/>
    </xf>
    <xf numFmtId="0" fontId="0" fillId="0" borderId="0" xfId="0" applyAlignment="1">
      <alignment vertical="center"/>
    </xf>
    <xf numFmtId="0" fontId="21" fillId="0" borderId="0" xfId="0" applyFont="1"/>
    <xf numFmtId="0" fontId="15" fillId="0" borderId="1" xfId="0" applyFont="1" applyBorder="1" applyAlignment="1">
      <alignment horizontal="center"/>
    </xf>
    <xf numFmtId="0" fontId="0" fillId="0" borderId="0" xfId="0" applyAlignment="1">
      <alignment horizontal="center" wrapText="1"/>
    </xf>
    <xf numFmtId="0" fontId="15" fillId="0" borderId="0" xfId="0" applyFont="1" applyAlignment="1">
      <alignment horizontal="left"/>
    </xf>
    <xf numFmtId="0" fontId="22" fillId="0" borderId="0" xfId="0" applyFont="1" applyAlignment="1">
      <alignment horizontal="left"/>
    </xf>
    <xf numFmtId="0" fontId="6" fillId="0" borderId="0" xfId="0" applyFont="1" applyAlignment="1">
      <alignment horizontal="left"/>
    </xf>
    <xf numFmtId="49" fontId="0" fillId="0" borderId="0" xfId="0" applyNumberFormat="1" applyAlignment="1">
      <alignment horizontal="center" vertical="center" wrapText="1"/>
    </xf>
    <xf numFmtId="0" fontId="0" fillId="0" borderId="0" xfId="0"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right" vertical="center" wrapText="1"/>
    </xf>
    <xf numFmtId="14" fontId="0" fillId="0" borderId="0" xfId="0" applyNumberFormat="1" applyAlignment="1">
      <alignment horizontal="right" vertical="top"/>
    </xf>
    <xf numFmtId="14" fontId="5" fillId="0" borderId="0" xfId="0" applyNumberFormat="1" applyFont="1" applyAlignment="1">
      <alignment horizontal="right"/>
    </xf>
    <xf numFmtId="14" fontId="0" fillId="0" borderId="0" xfId="0" applyNumberFormat="1" applyAlignment="1">
      <alignment horizontal="right"/>
    </xf>
    <xf numFmtId="14" fontId="0" fillId="0" borderId="0" xfId="0" applyNumberFormat="1" applyAlignment="1" applyProtection="1">
      <alignment horizontal="right" vertical="top"/>
      <protection locked="0"/>
    </xf>
    <xf numFmtId="0" fontId="0" fillId="0" borderId="0" xfId="0" applyAlignment="1">
      <alignment vertical="top"/>
    </xf>
    <xf numFmtId="49" fontId="0" fillId="0" borderId="0" xfId="0" applyNumberFormat="1"/>
    <xf numFmtId="0" fontId="23" fillId="0" borderId="0" xfId="5" applyFont="1"/>
    <xf numFmtId="0" fontId="24" fillId="0" borderId="0" xfId="0" applyFont="1"/>
    <xf numFmtId="0" fontId="14" fillId="0" borderId="0" xfId="5" applyFont="1"/>
    <xf numFmtId="0" fontId="0" fillId="0" borderId="0" xfId="0" applyAlignment="1">
      <alignment horizontal="left" vertical="center"/>
    </xf>
    <xf numFmtId="0" fontId="0" fillId="0" borderId="0" xfId="0" applyAlignment="1">
      <alignment horizontal="left" vertical="center" wrapText="1"/>
    </xf>
    <xf numFmtId="0" fontId="26" fillId="0" borderId="0" xfId="0" applyFont="1" applyAlignment="1">
      <alignment vertical="center" wrapText="1"/>
    </xf>
    <xf numFmtId="0" fontId="15"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0" fillId="0" borderId="4" xfId="0" applyBorder="1" applyAlignment="1">
      <alignment horizontal="left" vertical="top"/>
    </xf>
    <xf numFmtId="49" fontId="0" fillId="0" borderId="4" xfId="0" applyNumberFormat="1" applyBorder="1" applyAlignment="1" applyProtection="1">
      <alignment horizontal="left" vertical="top"/>
      <protection locked="0"/>
    </xf>
    <xf numFmtId="164" fontId="0" fillId="0" borderId="0" xfId="0" applyNumberFormat="1"/>
    <xf numFmtId="164" fontId="0" fillId="0" borderId="0" xfId="0" applyNumberFormat="1" applyAlignment="1">
      <alignment horizontal="left"/>
    </xf>
    <xf numFmtId="0" fontId="0" fillId="0" borderId="0" xfId="0" applyAlignment="1">
      <alignment vertical="center" wrapText="1"/>
    </xf>
    <xf numFmtId="0" fontId="27" fillId="0" borderId="0" xfId="0" applyFont="1" applyAlignment="1">
      <alignment horizontal="center"/>
    </xf>
    <xf numFmtId="164" fontId="15" fillId="0" borderId="0" xfId="0" applyNumberFormat="1" applyFont="1" applyAlignment="1">
      <alignment horizontal="center"/>
    </xf>
    <xf numFmtId="0" fontId="27" fillId="0" borderId="0" xfId="0" applyFont="1" applyAlignment="1">
      <alignment horizontal="center" vertical="center" wrapText="1"/>
    </xf>
    <xf numFmtId="0" fontId="15" fillId="0" borderId="0" xfId="0" applyFont="1" applyAlignment="1">
      <alignment horizontal="center"/>
    </xf>
    <xf numFmtId="0" fontId="15" fillId="0" borderId="0" xfId="0" applyFont="1" applyAlignment="1">
      <alignment horizontal="center" vertical="center" wrapText="1"/>
    </xf>
    <xf numFmtId="0" fontId="0" fillId="0" borderId="0" xfId="0" applyAlignment="1">
      <alignment horizontal="left" wrapText="1"/>
    </xf>
    <xf numFmtId="0" fontId="0" fillId="0" borderId="3" xfId="0" applyBorder="1" applyAlignment="1">
      <alignment horizontal="right" vertical="center"/>
    </xf>
    <xf numFmtId="0" fontId="0" fillId="4" borderId="3" xfId="0" applyFill="1" applyBorder="1" applyAlignment="1">
      <alignment horizontal="right"/>
    </xf>
    <xf numFmtId="0" fontId="0" fillId="0" borderId="0" xfId="0" applyAlignment="1">
      <alignment horizontal="right"/>
    </xf>
    <xf numFmtId="0" fontId="0" fillId="0" borderId="3" xfId="0" applyBorder="1" applyAlignment="1">
      <alignment horizontal="right"/>
    </xf>
    <xf numFmtId="0" fontId="0" fillId="0" borderId="0" xfId="0" applyAlignment="1">
      <alignment horizontal="left" wrapText="1"/>
    </xf>
  </cellXfs>
  <cellStyles count="6">
    <cellStyle name="Good" xfId="1" builtinId="26"/>
    <cellStyle name="Hyperlink" xfId="3" builtinId="8"/>
    <cellStyle name="Neutral" xfId="2" builtinId="28"/>
    <cellStyle name="Normal" xfId="0" builtinId="0"/>
    <cellStyle name="Normal 2" xfId="4" xr:uid="{E3605AA8-5533-BD4D-A525-6B8D027D2D95}"/>
    <cellStyle name="Normal_Sheet1" xfId="5" xr:uid="{57D68177-3785-1640-BAED-04A93FD658B8}"/>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0070C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A584-0B44-2D4F-93B6-4949C2CDFD10}">
  <dimension ref="A6:A18"/>
  <sheetViews>
    <sheetView topLeftCell="A9" workbookViewId="0">
      <selection activeCell="A17" sqref="A17"/>
    </sheetView>
  </sheetViews>
  <sheetFormatPr baseColWidth="10" defaultRowHeight="16" x14ac:dyDescent="0.2"/>
  <cols>
    <col min="1" max="1" width="96.6640625" customWidth="1"/>
  </cols>
  <sheetData>
    <row r="6" spans="1:1" ht="20" x14ac:dyDescent="0.2">
      <c r="A6" s="97" t="s">
        <v>995</v>
      </c>
    </row>
    <row r="7" spans="1:1" ht="44" x14ac:dyDescent="0.2">
      <c r="A7" s="98" t="s">
        <v>996</v>
      </c>
    </row>
    <row r="8" spans="1:1" x14ac:dyDescent="0.2">
      <c r="A8" s="93"/>
    </row>
    <row r="9" spans="1:1" ht="136" customHeight="1" x14ac:dyDescent="0.2">
      <c r="A9" s="94" t="s">
        <v>1008</v>
      </c>
    </row>
    <row r="10" spans="1:1" x14ac:dyDescent="0.2">
      <c r="A10" s="93"/>
    </row>
    <row r="11" spans="1:1" ht="22" x14ac:dyDescent="0.2">
      <c r="A11" s="95" t="s">
        <v>997</v>
      </c>
    </row>
    <row r="12" spans="1:1" ht="119" x14ac:dyDescent="0.2">
      <c r="A12" s="96" t="s">
        <v>998</v>
      </c>
    </row>
    <row r="13" spans="1:1" ht="17" x14ac:dyDescent="0.2">
      <c r="A13" s="96" t="s">
        <v>999</v>
      </c>
    </row>
    <row r="14" spans="1:1" ht="34" x14ac:dyDescent="0.2">
      <c r="A14" s="96" t="s">
        <v>1000</v>
      </c>
    </row>
    <row r="15" spans="1:1" ht="68" x14ac:dyDescent="0.2">
      <c r="A15" s="96" t="s">
        <v>1001</v>
      </c>
    </row>
    <row r="16" spans="1:1" ht="68" x14ac:dyDescent="0.2">
      <c r="A16" s="96" t="s">
        <v>1002</v>
      </c>
    </row>
    <row r="17" spans="1:1" ht="34" x14ac:dyDescent="0.2">
      <c r="A17" s="96" t="s">
        <v>1070</v>
      </c>
    </row>
    <row r="18" spans="1:1" ht="17" x14ac:dyDescent="0.2">
      <c r="A18" s="96" t="s">
        <v>1069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E9C33-68D7-A34B-9710-2F1C31B0B8A6}">
  <sheetPr filterMode="1"/>
  <dimension ref="A1:Q411"/>
  <sheetViews>
    <sheetView zoomScaleNormal="100" workbookViewId="0">
      <pane ySplit="1" topLeftCell="A2" activePane="bottomLeft" state="frozen"/>
      <selection pane="bottomLeft" activeCell="F203" sqref="F203:F235"/>
    </sheetView>
  </sheetViews>
  <sheetFormatPr baseColWidth="10" defaultRowHeight="16" x14ac:dyDescent="0.2"/>
  <cols>
    <col min="1" max="1" width="38.6640625" style="18" customWidth="1"/>
    <col min="2" max="2" width="12.83203125" style="18" bestFit="1" customWidth="1"/>
    <col min="3" max="3" width="13" style="84" customWidth="1"/>
    <col min="4" max="4" width="39.6640625" style="18" customWidth="1"/>
    <col min="5" max="5" width="17" style="14" customWidth="1"/>
    <col min="6" max="6" width="13.33203125" style="18" customWidth="1"/>
    <col min="7" max="7" width="20.83203125" style="89" bestFit="1" customWidth="1"/>
    <col min="8" max="8" width="9" style="14" customWidth="1"/>
    <col min="9" max="9" width="31.5" style="14" customWidth="1"/>
    <col min="10" max="10" width="18.5" style="18" customWidth="1"/>
    <col min="11" max="11" width="12.83203125" style="18" customWidth="1"/>
    <col min="12" max="12" width="12.1640625" style="18" customWidth="1"/>
    <col min="13" max="13" width="65.5" style="18" customWidth="1"/>
    <col min="14" max="14" width="18" style="18" customWidth="1"/>
    <col min="15" max="15" width="40.83203125" style="18" customWidth="1"/>
    <col min="16" max="16" width="37.5" style="18" customWidth="1"/>
    <col min="17" max="17" width="39" style="18" customWidth="1"/>
    <col min="18" max="16384" width="10.83203125" style="18"/>
  </cols>
  <sheetData>
    <row r="1" spans="1:17" s="79" customFormat="1" ht="67" customHeight="1" x14ac:dyDescent="0.2">
      <c r="A1" s="79" t="s">
        <v>612</v>
      </c>
      <c r="B1" s="80" t="s">
        <v>0</v>
      </c>
      <c r="C1" s="83" t="s">
        <v>1</v>
      </c>
      <c r="D1" s="80" t="s">
        <v>608</v>
      </c>
      <c r="E1" s="80" t="s">
        <v>609</v>
      </c>
      <c r="F1" s="80" t="s">
        <v>2</v>
      </c>
      <c r="G1" s="79" t="s">
        <v>721</v>
      </c>
      <c r="H1" s="81" t="s">
        <v>606</v>
      </c>
      <c r="I1" s="81" t="s">
        <v>607</v>
      </c>
      <c r="J1" s="80" t="s">
        <v>610</v>
      </c>
      <c r="K1" s="80" t="s">
        <v>611</v>
      </c>
      <c r="L1" s="80" t="s">
        <v>947</v>
      </c>
      <c r="M1" s="79" t="s">
        <v>3</v>
      </c>
      <c r="N1" s="79" t="s">
        <v>4</v>
      </c>
      <c r="O1" s="80" t="s">
        <v>5</v>
      </c>
      <c r="P1" s="82" t="s">
        <v>6</v>
      </c>
      <c r="Q1" s="82" t="s">
        <v>7</v>
      </c>
    </row>
    <row r="2" spans="1:17" hidden="1" x14ac:dyDescent="0.2">
      <c r="A2" s="11" t="s">
        <v>430</v>
      </c>
      <c r="B2" s="12" t="s">
        <v>662</v>
      </c>
      <c r="C2" s="84">
        <v>39964</v>
      </c>
      <c r="D2" s="12" t="s">
        <v>78</v>
      </c>
      <c r="E2" s="12" t="s">
        <v>60</v>
      </c>
      <c r="F2" s="12" t="s">
        <v>12</v>
      </c>
      <c r="G2" s="23">
        <v>2</v>
      </c>
      <c r="H2" s="14" t="s">
        <v>671</v>
      </c>
      <c r="I2" s="24" t="s">
        <v>644</v>
      </c>
      <c r="J2" s="12" t="s">
        <v>426</v>
      </c>
      <c r="K2" s="18" t="s">
        <v>970</v>
      </c>
      <c r="L2" s="12">
        <v>6</v>
      </c>
      <c r="M2" s="11" t="s">
        <v>74</v>
      </c>
      <c r="N2" s="1" t="s">
        <v>34</v>
      </c>
      <c r="O2" s="3" t="s">
        <v>35</v>
      </c>
      <c r="P2" s="3" t="s">
        <v>75</v>
      </c>
      <c r="Q2" s="3" t="s">
        <v>76</v>
      </c>
    </row>
    <row r="3" spans="1:17" hidden="1" x14ac:dyDescent="0.2">
      <c r="A3" s="11" t="s">
        <v>431</v>
      </c>
      <c r="B3" s="12" t="s">
        <v>662</v>
      </c>
      <c r="C3" s="84">
        <v>39966</v>
      </c>
      <c r="D3" s="12" t="s">
        <v>432</v>
      </c>
      <c r="E3" s="12" t="s">
        <v>60</v>
      </c>
      <c r="F3" s="12" t="s">
        <v>12</v>
      </c>
      <c r="G3" s="23">
        <v>2</v>
      </c>
      <c r="H3" s="14" t="s">
        <v>671</v>
      </c>
      <c r="I3" s="24" t="s">
        <v>973</v>
      </c>
      <c r="J3" s="12" t="s">
        <v>426</v>
      </c>
      <c r="K3" s="18" t="s">
        <v>970</v>
      </c>
      <c r="L3" s="12">
        <v>6</v>
      </c>
      <c r="M3" s="11" t="s">
        <v>74</v>
      </c>
      <c r="N3" s="1" t="s">
        <v>34</v>
      </c>
      <c r="O3" s="3" t="s">
        <v>35</v>
      </c>
      <c r="P3" s="3" t="s">
        <v>75</v>
      </c>
      <c r="Q3" s="3" t="s">
        <v>76</v>
      </c>
    </row>
    <row r="4" spans="1:17" hidden="1" x14ac:dyDescent="0.2">
      <c r="A4" s="18" t="s">
        <v>440</v>
      </c>
      <c r="B4" s="12" t="s">
        <v>662</v>
      </c>
      <c r="C4" s="84">
        <v>41682</v>
      </c>
      <c r="D4" s="12" t="s">
        <v>441</v>
      </c>
      <c r="E4" s="12" t="s">
        <v>11</v>
      </c>
      <c r="F4" s="12" t="s">
        <v>12</v>
      </c>
      <c r="G4" s="34">
        <v>4</v>
      </c>
      <c r="H4" s="14" t="s">
        <v>671</v>
      </c>
      <c r="J4" s="12" t="s">
        <v>426</v>
      </c>
      <c r="K4" s="12" t="s">
        <v>426</v>
      </c>
      <c r="L4" s="12"/>
      <c r="M4" s="11" t="s">
        <v>29</v>
      </c>
      <c r="N4" s="11" t="s">
        <v>14</v>
      </c>
      <c r="O4" s="12" t="s">
        <v>15</v>
      </c>
      <c r="P4" s="12" t="s">
        <v>16</v>
      </c>
      <c r="Q4" s="12" t="s">
        <v>16</v>
      </c>
    </row>
    <row r="5" spans="1:17" hidden="1" x14ac:dyDescent="0.2">
      <c r="A5" s="11" t="s">
        <v>444</v>
      </c>
      <c r="B5" s="12" t="s">
        <v>662</v>
      </c>
      <c r="D5" s="12" t="s">
        <v>445</v>
      </c>
      <c r="E5" s="12" t="s">
        <v>11</v>
      </c>
      <c r="F5" s="12" t="s">
        <v>12</v>
      </c>
      <c r="G5" s="34">
        <v>4</v>
      </c>
      <c r="H5" s="14" t="s">
        <v>671</v>
      </c>
      <c r="J5" s="12" t="s">
        <v>426</v>
      </c>
      <c r="K5" s="12" t="s">
        <v>426</v>
      </c>
      <c r="L5" s="12"/>
      <c r="M5" s="11" t="s">
        <v>29</v>
      </c>
      <c r="N5" s="11" t="s">
        <v>14</v>
      </c>
      <c r="O5" s="12" t="s">
        <v>15</v>
      </c>
      <c r="P5" s="12" t="s">
        <v>16</v>
      </c>
      <c r="Q5" s="12" t="s">
        <v>16</v>
      </c>
    </row>
    <row r="6" spans="1:17" hidden="1" x14ac:dyDescent="0.2">
      <c r="A6" s="16" t="s">
        <v>665</v>
      </c>
      <c r="B6" s="12" t="s">
        <v>662</v>
      </c>
      <c r="C6" s="84">
        <v>35905</v>
      </c>
      <c r="D6" s="12" t="s">
        <v>489</v>
      </c>
      <c r="E6" s="12" t="s">
        <v>490</v>
      </c>
      <c r="F6" s="12" t="s">
        <v>12</v>
      </c>
      <c r="G6" s="34">
        <v>4</v>
      </c>
      <c r="H6" s="14" t="s">
        <v>671</v>
      </c>
      <c r="J6" s="12" t="s">
        <v>426</v>
      </c>
      <c r="K6" s="12" t="s">
        <v>426</v>
      </c>
      <c r="L6" s="12"/>
      <c r="M6" s="11" t="s">
        <v>491</v>
      </c>
      <c r="N6" s="11" t="s">
        <v>14</v>
      </c>
      <c r="O6" s="12" t="s">
        <v>15</v>
      </c>
      <c r="P6" s="12" t="s">
        <v>97</v>
      </c>
      <c r="Q6" s="12" t="s">
        <v>91</v>
      </c>
    </row>
    <row r="7" spans="1:17" hidden="1" x14ac:dyDescent="0.2">
      <c r="A7" s="11" t="s">
        <v>668</v>
      </c>
      <c r="B7" s="12" t="s">
        <v>662</v>
      </c>
      <c r="C7" s="84" t="s">
        <v>531</v>
      </c>
      <c r="D7" s="12" t="s">
        <v>532</v>
      </c>
      <c r="E7" s="12" t="s">
        <v>87</v>
      </c>
      <c r="F7" s="12" t="s">
        <v>12</v>
      </c>
      <c r="G7" s="34">
        <v>4</v>
      </c>
      <c r="H7" s="14" t="s">
        <v>671</v>
      </c>
      <c r="I7" t="s">
        <v>642</v>
      </c>
      <c r="J7" s="12" t="s">
        <v>426</v>
      </c>
      <c r="K7" s="18" t="s">
        <v>970</v>
      </c>
      <c r="L7" s="12">
        <v>3</v>
      </c>
      <c r="M7" s="11" t="s">
        <v>88</v>
      </c>
      <c r="N7" s="1" t="s">
        <v>14</v>
      </c>
      <c r="O7" s="2" t="s">
        <v>89</v>
      </c>
      <c r="P7" s="12" t="s">
        <v>90</v>
      </c>
      <c r="Q7" s="12" t="s">
        <v>91</v>
      </c>
    </row>
    <row r="8" spans="1:17" hidden="1" x14ac:dyDescent="0.2">
      <c r="A8" t="s">
        <v>825</v>
      </c>
      <c r="B8" t="s">
        <v>662</v>
      </c>
      <c r="C8" s="86">
        <v>40342</v>
      </c>
      <c r="D8" s="92" t="s">
        <v>992</v>
      </c>
      <c r="E8" t="s">
        <v>60</v>
      </c>
      <c r="F8" t="s">
        <v>12</v>
      </c>
      <c r="G8" s="16" t="s">
        <v>722</v>
      </c>
      <c r="H8" s="14" t="s">
        <v>671</v>
      </c>
      <c r="I8" t="s">
        <v>962</v>
      </c>
      <c r="J8" s="12" t="s">
        <v>426</v>
      </c>
      <c r="K8" s="18" t="s">
        <v>970</v>
      </c>
      <c r="L8" s="34">
        <v>7</v>
      </c>
      <c r="M8" s="11" t="s">
        <v>74</v>
      </c>
      <c r="N8" s="1" t="s">
        <v>34</v>
      </c>
      <c r="O8" s="3" t="s">
        <v>35</v>
      </c>
      <c r="P8" s="3" t="s">
        <v>75</v>
      </c>
      <c r="Q8" s="3" t="s">
        <v>76</v>
      </c>
    </row>
    <row r="9" spans="1:17" hidden="1" x14ac:dyDescent="0.2">
      <c r="A9" s="16" t="s">
        <v>928</v>
      </c>
      <c r="B9" t="s">
        <v>662</v>
      </c>
      <c r="C9" s="86" t="s">
        <v>904</v>
      </c>
      <c r="D9" s="34" t="s">
        <v>929</v>
      </c>
      <c r="E9" t="s">
        <v>60</v>
      </c>
      <c r="F9" t="s">
        <v>12</v>
      </c>
      <c r="G9" s="16" t="s">
        <v>722</v>
      </c>
      <c r="H9" s="14" t="s">
        <v>671</v>
      </c>
      <c r="I9" s="34" t="s">
        <v>959</v>
      </c>
      <c r="J9" s="12" t="s">
        <v>426</v>
      </c>
      <c r="K9" s="18" t="s">
        <v>970</v>
      </c>
      <c r="L9" s="34">
        <v>1</v>
      </c>
      <c r="M9" s="15" t="s">
        <v>66</v>
      </c>
      <c r="N9" s="1" t="s">
        <v>34</v>
      </c>
      <c r="O9" s="3" t="s">
        <v>35</v>
      </c>
      <c r="P9" s="3" t="s">
        <v>75</v>
      </c>
      <c r="Q9" s="3" t="s">
        <v>76</v>
      </c>
    </row>
    <row r="10" spans="1:17" hidden="1" x14ac:dyDescent="0.2">
      <c r="A10" s="25" t="s">
        <v>667</v>
      </c>
      <c r="B10" s="12" t="s">
        <v>662</v>
      </c>
      <c r="D10" s="90" t="s">
        <v>712</v>
      </c>
      <c r="E10" s="14" t="s">
        <v>60</v>
      </c>
      <c r="F10" s="18" t="s">
        <v>12</v>
      </c>
      <c r="G10" s="25" t="s">
        <v>722</v>
      </c>
      <c r="H10" s="14" t="s">
        <v>671</v>
      </c>
      <c r="I10" s="14" t="s">
        <v>643</v>
      </c>
      <c r="J10" s="12" t="s">
        <v>426</v>
      </c>
      <c r="K10" s="18" t="s">
        <v>970</v>
      </c>
      <c r="L10" s="18" t="s">
        <v>954</v>
      </c>
      <c r="M10" s="18" t="s">
        <v>670</v>
      </c>
      <c r="N10" s="1" t="s">
        <v>34</v>
      </c>
      <c r="O10" s="3" t="s">
        <v>35</v>
      </c>
      <c r="P10" s="3" t="s">
        <v>75</v>
      </c>
      <c r="Q10" s="3" t="s">
        <v>76</v>
      </c>
    </row>
    <row r="11" spans="1:17" hidden="1" x14ac:dyDescent="0.2">
      <c r="A11" s="26" t="s">
        <v>603</v>
      </c>
      <c r="B11" s="12" t="s">
        <v>662</v>
      </c>
      <c r="C11" s="86">
        <v>37378</v>
      </c>
      <c r="D11" s="91" t="s">
        <v>706</v>
      </c>
      <c r="E11" s="16" t="s">
        <v>113</v>
      </c>
      <c r="F11" s="16" t="s">
        <v>12</v>
      </c>
      <c r="G11" s="26" t="s">
        <v>722</v>
      </c>
      <c r="H11" s="14" t="s">
        <v>671</v>
      </c>
      <c r="I11" s="14" t="s">
        <v>651</v>
      </c>
      <c r="J11" s="12" t="s">
        <v>426</v>
      </c>
      <c r="K11" s="18" t="s">
        <v>970</v>
      </c>
      <c r="L11" s="18" t="s">
        <v>948</v>
      </c>
      <c r="M11" s="15" t="s">
        <v>403</v>
      </c>
      <c r="N11" s="11" t="s">
        <v>14</v>
      </c>
      <c r="O11" s="12" t="s">
        <v>15</v>
      </c>
      <c r="P11" s="8" t="s">
        <v>116</v>
      </c>
    </row>
    <row r="12" spans="1:17" hidden="1" x14ac:dyDescent="0.2">
      <c r="A12" s="11" t="s">
        <v>184</v>
      </c>
      <c r="B12" s="12" t="s">
        <v>662</v>
      </c>
      <c r="C12" s="84">
        <v>39993</v>
      </c>
      <c r="D12" s="12" t="s">
        <v>445</v>
      </c>
      <c r="E12" s="12" t="s">
        <v>11</v>
      </c>
      <c r="F12" s="12" t="s">
        <v>12</v>
      </c>
      <c r="G12" s="34">
        <v>1</v>
      </c>
      <c r="H12" s="14" t="s">
        <v>604</v>
      </c>
      <c r="I12" s="13"/>
      <c r="J12" s="12" t="s">
        <v>1006</v>
      </c>
      <c r="K12" s="12" t="s">
        <v>426</v>
      </c>
      <c r="L12" s="12"/>
      <c r="M12" s="11" t="s">
        <v>29</v>
      </c>
      <c r="N12" s="1" t="s">
        <v>34</v>
      </c>
      <c r="O12" s="12" t="s">
        <v>35</v>
      </c>
      <c r="P12" s="2" t="s">
        <v>36</v>
      </c>
    </row>
    <row r="13" spans="1:17" hidden="1" x14ac:dyDescent="0.2">
      <c r="A13" s="11" t="s">
        <v>989</v>
      </c>
      <c r="B13" s="12" t="s">
        <v>662</v>
      </c>
      <c r="C13" s="84">
        <v>39610</v>
      </c>
      <c r="D13" s="12" t="s">
        <v>174</v>
      </c>
      <c r="E13" s="12" t="s">
        <v>60</v>
      </c>
      <c r="F13" s="12" t="s">
        <v>12</v>
      </c>
      <c r="G13" s="23">
        <v>2</v>
      </c>
      <c r="H13" s="14" t="s">
        <v>604</v>
      </c>
      <c r="I13" s="24" t="s">
        <v>640</v>
      </c>
      <c r="J13" s="12" t="s">
        <v>1005</v>
      </c>
      <c r="K13" s="18" t="s">
        <v>970</v>
      </c>
      <c r="L13" s="12">
        <v>8</v>
      </c>
      <c r="M13" s="11" t="s">
        <v>74</v>
      </c>
      <c r="N13" s="1" t="s">
        <v>34</v>
      </c>
      <c r="O13" s="3" t="s">
        <v>35</v>
      </c>
      <c r="P13" s="3" t="s">
        <v>75</v>
      </c>
      <c r="Q13" s="3" t="s">
        <v>76</v>
      </c>
    </row>
    <row r="14" spans="1:17" hidden="1" x14ac:dyDescent="0.2">
      <c r="A14" s="11" t="s">
        <v>990</v>
      </c>
      <c r="B14" s="12" t="s">
        <v>662</v>
      </c>
      <c r="C14" s="84">
        <v>39610</v>
      </c>
      <c r="D14" s="12" t="s">
        <v>174</v>
      </c>
      <c r="E14" s="12" t="s">
        <v>60</v>
      </c>
      <c r="F14" s="12" t="s">
        <v>12</v>
      </c>
      <c r="G14" s="23">
        <v>3</v>
      </c>
      <c r="H14" s="14" t="s">
        <v>604</v>
      </c>
      <c r="I14" s="24" t="s">
        <v>641</v>
      </c>
      <c r="J14" s="12" t="s">
        <v>1005</v>
      </c>
      <c r="K14" s="18" t="s">
        <v>970</v>
      </c>
      <c r="L14" s="12">
        <v>8</v>
      </c>
      <c r="M14" s="11" t="s">
        <v>74</v>
      </c>
      <c r="N14" s="1" t="s">
        <v>34</v>
      </c>
      <c r="O14" s="3" t="s">
        <v>35</v>
      </c>
      <c r="P14" s="3" t="s">
        <v>75</v>
      </c>
      <c r="Q14" s="3" t="s">
        <v>76</v>
      </c>
    </row>
    <row r="15" spans="1:17" hidden="1" x14ac:dyDescent="0.2">
      <c r="A15" s="11" t="s">
        <v>172</v>
      </c>
      <c r="B15" s="12" t="s">
        <v>662</v>
      </c>
      <c r="C15" s="84">
        <v>38378</v>
      </c>
      <c r="D15" s="12" t="s">
        <v>173</v>
      </c>
      <c r="E15" s="12" t="s">
        <v>60</v>
      </c>
      <c r="F15" s="12" t="s">
        <v>12</v>
      </c>
      <c r="G15" s="34">
        <v>4</v>
      </c>
      <c r="H15" s="14" t="s">
        <v>604</v>
      </c>
      <c r="I15" s="13" t="s">
        <v>972</v>
      </c>
      <c r="J15" s="12" t="s">
        <v>1005</v>
      </c>
      <c r="K15" s="18" t="s">
        <v>970</v>
      </c>
      <c r="L15" s="12">
        <v>1</v>
      </c>
      <c r="M15" s="11" t="s">
        <v>66</v>
      </c>
      <c r="N15" s="11" t="s">
        <v>14</v>
      </c>
      <c r="O15" s="12" t="s">
        <v>15</v>
      </c>
      <c r="P15" s="2" t="s">
        <v>62</v>
      </c>
      <c r="Q15" s="3" t="s">
        <v>16</v>
      </c>
    </row>
    <row r="16" spans="1:17" hidden="1" x14ac:dyDescent="0.2">
      <c r="A16" s="11" t="s">
        <v>175</v>
      </c>
      <c r="B16" s="12" t="s">
        <v>662</v>
      </c>
      <c r="C16" s="84">
        <v>39612</v>
      </c>
      <c r="D16" s="12" t="s">
        <v>176</v>
      </c>
      <c r="E16" s="12" t="s">
        <v>60</v>
      </c>
      <c r="F16" s="12" t="s">
        <v>12</v>
      </c>
      <c r="G16" s="34">
        <v>4</v>
      </c>
      <c r="H16" s="14" t="s">
        <v>604</v>
      </c>
      <c r="I16" s="24" t="s">
        <v>974</v>
      </c>
      <c r="J16" s="12" t="s">
        <v>1005</v>
      </c>
      <c r="K16" s="18" t="s">
        <v>970</v>
      </c>
      <c r="L16" s="12">
        <v>11</v>
      </c>
      <c r="M16" s="11" t="s">
        <v>74</v>
      </c>
      <c r="N16" s="1" t="s">
        <v>34</v>
      </c>
      <c r="O16" s="3" t="s">
        <v>35</v>
      </c>
      <c r="P16" s="3" t="s">
        <v>75</v>
      </c>
      <c r="Q16" s="3" t="s">
        <v>76</v>
      </c>
    </row>
    <row r="17" spans="1:17" hidden="1" x14ac:dyDescent="0.2">
      <c r="A17" s="11" t="s">
        <v>177</v>
      </c>
      <c r="B17" s="12" t="s">
        <v>662</v>
      </c>
      <c r="C17" s="84">
        <v>39959</v>
      </c>
      <c r="D17" s="12" t="s">
        <v>80</v>
      </c>
      <c r="E17" s="12" t="s">
        <v>60</v>
      </c>
      <c r="F17" s="12" t="s">
        <v>12</v>
      </c>
      <c r="G17" s="34">
        <v>4</v>
      </c>
      <c r="H17" s="14" t="s">
        <v>604</v>
      </c>
      <c r="I17" s="24" t="s">
        <v>645</v>
      </c>
      <c r="J17" s="12" t="s">
        <v>1005</v>
      </c>
      <c r="K17" s="18" t="s">
        <v>970</v>
      </c>
      <c r="L17" s="12">
        <v>2</v>
      </c>
      <c r="M17" s="11" t="s">
        <v>74</v>
      </c>
      <c r="N17" s="1" t="s">
        <v>34</v>
      </c>
      <c r="O17" s="3" t="s">
        <v>35</v>
      </c>
      <c r="P17" s="3" t="s">
        <v>75</v>
      </c>
      <c r="Q17" s="3" t="s">
        <v>76</v>
      </c>
    </row>
    <row r="18" spans="1:17" hidden="1" x14ac:dyDescent="0.2">
      <c r="A18" s="11" t="s">
        <v>178</v>
      </c>
      <c r="B18" s="12" t="s">
        <v>662</v>
      </c>
      <c r="C18" s="84">
        <v>39963</v>
      </c>
      <c r="D18" s="12" t="s">
        <v>173</v>
      </c>
      <c r="E18" s="12" t="s">
        <v>60</v>
      </c>
      <c r="F18" s="12" t="s">
        <v>12</v>
      </c>
      <c r="G18" s="34">
        <v>4</v>
      </c>
      <c r="H18" s="14" t="s">
        <v>604</v>
      </c>
      <c r="I18" s="24" t="s">
        <v>975</v>
      </c>
      <c r="J18" s="12" t="s">
        <v>1005</v>
      </c>
      <c r="K18" s="18" t="s">
        <v>970</v>
      </c>
      <c r="L18" s="12">
        <v>12</v>
      </c>
      <c r="M18" s="11" t="s">
        <v>74</v>
      </c>
      <c r="N18" s="1" t="s">
        <v>34</v>
      </c>
      <c r="O18" s="3" t="s">
        <v>35</v>
      </c>
      <c r="P18" s="3" t="s">
        <v>75</v>
      </c>
      <c r="Q18" s="3" t="s">
        <v>76</v>
      </c>
    </row>
    <row r="19" spans="1:17" hidden="1" x14ac:dyDescent="0.2">
      <c r="A19" s="11" t="s">
        <v>179</v>
      </c>
      <c r="B19" s="12" t="s">
        <v>662</v>
      </c>
      <c r="C19" s="84">
        <v>40343</v>
      </c>
      <c r="D19" s="12" t="s">
        <v>180</v>
      </c>
      <c r="E19" s="12" t="s">
        <v>60</v>
      </c>
      <c r="F19" s="12" t="s">
        <v>12</v>
      </c>
      <c r="G19" s="34">
        <v>4</v>
      </c>
      <c r="H19" s="14" t="s">
        <v>604</v>
      </c>
      <c r="I19" s="24"/>
      <c r="J19" s="12" t="s">
        <v>1005</v>
      </c>
      <c r="K19" s="12" t="s">
        <v>426</v>
      </c>
      <c r="L19" s="12"/>
      <c r="M19" s="11" t="s">
        <v>74</v>
      </c>
      <c r="N19" s="1" t="s">
        <v>34</v>
      </c>
      <c r="O19" s="3" t="s">
        <v>35</v>
      </c>
      <c r="P19" s="3" t="s">
        <v>75</v>
      </c>
      <c r="Q19" s="3" t="s">
        <v>76</v>
      </c>
    </row>
    <row r="20" spans="1:17" hidden="1" x14ac:dyDescent="0.2">
      <c r="A20" s="49" t="s">
        <v>208</v>
      </c>
      <c r="B20" s="12" t="s">
        <v>662</v>
      </c>
      <c r="D20" s="12" t="s">
        <v>209</v>
      </c>
      <c r="E20" s="12" t="s">
        <v>210</v>
      </c>
      <c r="F20" s="12" t="s">
        <v>12</v>
      </c>
      <c r="G20" s="34">
        <v>4</v>
      </c>
      <c r="H20" s="14" t="s">
        <v>604</v>
      </c>
      <c r="I20" s="14" t="s">
        <v>949</v>
      </c>
      <c r="J20" s="12" t="s">
        <v>1007</v>
      </c>
      <c r="K20" s="18" t="s">
        <v>970</v>
      </c>
      <c r="L20" s="12">
        <v>10</v>
      </c>
      <c r="M20" s="11" t="s">
        <v>211</v>
      </c>
      <c r="N20" s="11" t="s">
        <v>14</v>
      </c>
      <c r="O20" s="12" t="s">
        <v>15</v>
      </c>
      <c r="P20" s="12" t="s">
        <v>212</v>
      </c>
      <c r="Q20" s="12" t="s">
        <v>16</v>
      </c>
    </row>
    <row r="21" spans="1:17" hidden="1" x14ac:dyDescent="0.2">
      <c r="A21" s="11" t="s">
        <v>181</v>
      </c>
      <c r="B21" s="12" t="s">
        <v>662</v>
      </c>
      <c r="C21" s="84">
        <v>38583</v>
      </c>
      <c r="D21" s="12" t="s">
        <v>182</v>
      </c>
      <c r="E21" s="12" t="s">
        <v>11</v>
      </c>
      <c r="F21" s="12" t="s">
        <v>12</v>
      </c>
      <c r="G21" s="34">
        <v>4</v>
      </c>
      <c r="H21" s="14" t="s">
        <v>604</v>
      </c>
      <c r="J21" s="12" t="s">
        <v>1006</v>
      </c>
      <c r="K21" s="12" t="s">
        <v>426</v>
      </c>
      <c r="L21" s="12"/>
      <c r="M21" s="11" t="s">
        <v>29</v>
      </c>
      <c r="N21" s="11" t="s">
        <v>14</v>
      </c>
      <c r="O21" s="12" t="s">
        <v>15</v>
      </c>
      <c r="P21" s="12" t="s">
        <v>16</v>
      </c>
      <c r="Q21" s="12" t="s">
        <v>16</v>
      </c>
    </row>
    <row r="22" spans="1:17" hidden="1" x14ac:dyDescent="0.2">
      <c r="A22" s="11" t="s">
        <v>183</v>
      </c>
      <c r="B22" s="12" t="s">
        <v>662</v>
      </c>
      <c r="C22" s="84">
        <v>39993</v>
      </c>
      <c r="D22" s="12" t="s">
        <v>445</v>
      </c>
      <c r="E22" s="12" t="s">
        <v>11</v>
      </c>
      <c r="F22" s="12" t="s">
        <v>12</v>
      </c>
      <c r="G22" s="34">
        <v>4</v>
      </c>
      <c r="H22" s="14" t="s">
        <v>604</v>
      </c>
      <c r="I22" s="13"/>
      <c r="J22" s="12" t="s">
        <v>1006</v>
      </c>
      <c r="K22" s="12" t="s">
        <v>426</v>
      </c>
      <c r="L22" s="12"/>
      <c r="M22" s="11" t="s">
        <v>29</v>
      </c>
      <c r="N22" s="1" t="s">
        <v>34</v>
      </c>
      <c r="O22" s="12" t="s">
        <v>35</v>
      </c>
      <c r="P22" s="2" t="s">
        <v>36</v>
      </c>
    </row>
    <row r="23" spans="1:17" hidden="1" x14ac:dyDescent="0.2">
      <c r="A23" s="11" t="s">
        <v>185</v>
      </c>
      <c r="B23" s="12" t="s">
        <v>662</v>
      </c>
      <c r="C23" s="84" t="s">
        <v>186</v>
      </c>
      <c r="D23" s="12" t="s">
        <v>187</v>
      </c>
      <c r="E23" s="12" t="s">
        <v>11</v>
      </c>
      <c r="F23" s="12" t="s">
        <v>12</v>
      </c>
      <c r="G23" s="34">
        <v>4</v>
      </c>
      <c r="H23" s="14" t="s">
        <v>604</v>
      </c>
      <c r="J23" s="12" t="s">
        <v>1006</v>
      </c>
      <c r="K23" s="12" t="s">
        <v>426</v>
      </c>
      <c r="L23" s="12"/>
      <c r="M23" s="11" t="s">
        <v>13</v>
      </c>
      <c r="N23" s="11" t="s">
        <v>14</v>
      </c>
      <c r="O23" s="12" t="s">
        <v>15</v>
      </c>
      <c r="P23" s="12" t="s">
        <v>16</v>
      </c>
      <c r="Q23" s="12" t="s">
        <v>16</v>
      </c>
    </row>
    <row r="24" spans="1:17" hidden="1" x14ac:dyDescent="0.2">
      <c r="A24" s="11" t="s">
        <v>188</v>
      </c>
      <c r="B24" s="12" t="s">
        <v>662</v>
      </c>
      <c r="C24" s="84" t="s">
        <v>189</v>
      </c>
      <c r="D24" s="12" t="s">
        <v>32</v>
      </c>
      <c r="E24" s="12" t="s">
        <v>11</v>
      </c>
      <c r="F24" s="12" t="s">
        <v>12</v>
      </c>
      <c r="G24" s="34">
        <v>4</v>
      </c>
      <c r="H24" s="14" t="s">
        <v>604</v>
      </c>
      <c r="J24" s="12" t="s">
        <v>1006</v>
      </c>
      <c r="K24" s="12" t="s">
        <v>426</v>
      </c>
      <c r="L24" s="12"/>
      <c r="M24" s="11" t="s">
        <v>33</v>
      </c>
      <c r="N24" s="1" t="s">
        <v>34</v>
      </c>
      <c r="O24" s="12" t="s">
        <v>35</v>
      </c>
      <c r="P24" s="2" t="s">
        <v>36</v>
      </c>
      <c r="Q24" s="12" t="s">
        <v>37</v>
      </c>
    </row>
    <row r="25" spans="1:17" hidden="1" x14ac:dyDescent="0.2">
      <c r="A25" s="11" t="s">
        <v>190</v>
      </c>
      <c r="B25" s="12" t="s">
        <v>662</v>
      </c>
      <c r="C25" s="84" t="s">
        <v>191</v>
      </c>
      <c r="D25" s="12" t="s">
        <v>32</v>
      </c>
      <c r="E25" s="12" t="s">
        <v>11</v>
      </c>
      <c r="F25" s="12" t="s">
        <v>12</v>
      </c>
      <c r="G25" s="34">
        <v>4</v>
      </c>
      <c r="H25" s="14" t="s">
        <v>604</v>
      </c>
      <c r="J25" s="12" t="s">
        <v>1006</v>
      </c>
      <c r="K25" s="12" t="s">
        <v>426</v>
      </c>
      <c r="L25" s="12"/>
      <c r="M25" s="11" t="s">
        <v>33</v>
      </c>
      <c r="N25" s="1" t="s">
        <v>34</v>
      </c>
      <c r="O25" s="12" t="s">
        <v>35</v>
      </c>
      <c r="P25" s="2" t="s">
        <v>36</v>
      </c>
      <c r="Q25" s="12" t="s">
        <v>37</v>
      </c>
    </row>
    <row r="26" spans="1:17" hidden="1" x14ac:dyDescent="0.2">
      <c r="A26" s="11" t="s">
        <v>192</v>
      </c>
      <c r="B26" s="12" t="s">
        <v>662</v>
      </c>
      <c r="C26" s="84" t="s">
        <v>137</v>
      </c>
      <c r="D26" s="12" t="s">
        <v>32</v>
      </c>
      <c r="E26" s="12" t="s">
        <v>11</v>
      </c>
      <c r="F26" s="12" t="s">
        <v>12</v>
      </c>
      <c r="G26" s="34">
        <v>4</v>
      </c>
      <c r="H26" s="14" t="s">
        <v>604</v>
      </c>
      <c r="J26" s="12" t="s">
        <v>1006</v>
      </c>
      <c r="K26" s="12" t="s">
        <v>426</v>
      </c>
      <c r="L26" s="12"/>
      <c r="M26" s="11" t="s">
        <v>33</v>
      </c>
      <c r="N26" s="1" t="s">
        <v>34</v>
      </c>
      <c r="O26" s="12" t="s">
        <v>35</v>
      </c>
      <c r="P26" s="2" t="s">
        <v>36</v>
      </c>
      <c r="Q26" s="12" t="s">
        <v>37</v>
      </c>
    </row>
    <row r="27" spans="1:17" hidden="1" x14ac:dyDescent="0.2">
      <c r="A27" s="11" t="s">
        <v>193</v>
      </c>
      <c r="B27" s="12" t="s">
        <v>662</v>
      </c>
      <c r="C27" s="84" t="s">
        <v>194</v>
      </c>
      <c r="D27" s="12" t="s">
        <v>32</v>
      </c>
      <c r="E27" s="12" t="s">
        <v>11</v>
      </c>
      <c r="F27" s="12" t="s">
        <v>12</v>
      </c>
      <c r="G27" s="34">
        <v>4</v>
      </c>
      <c r="H27" s="14" t="s">
        <v>604</v>
      </c>
      <c r="I27" s="14" t="s">
        <v>649</v>
      </c>
      <c r="J27" s="12" t="s">
        <v>1006</v>
      </c>
      <c r="K27" s="18" t="s">
        <v>970</v>
      </c>
      <c r="L27" s="12">
        <v>5</v>
      </c>
      <c r="M27" s="11" t="s">
        <v>33</v>
      </c>
      <c r="N27" s="1" t="s">
        <v>34</v>
      </c>
      <c r="O27" s="12" t="s">
        <v>35</v>
      </c>
      <c r="P27" s="2" t="s">
        <v>36</v>
      </c>
      <c r="Q27" s="12" t="s">
        <v>37</v>
      </c>
    </row>
    <row r="28" spans="1:17" hidden="1" x14ac:dyDescent="0.2">
      <c r="A28" s="11" t="s">
        <v>195</v>
      </c>
      <c r="B28" s="12" t="s">
        <v>662</v>
      </c>
      <c r="C28" s="84" t="s">
        <v>31</v>
      </c>
      <c r="D28" s="12" t="s">
        <v>32</v>
      </c>
      <c r="E28" s="12" t="s">
        <v>11</v>
      </c>
      <c r="F28" s="12" t="s">
        <v>12</v>
      </c>
      <c r="G28" s="34">
        <v>4</v>
      </c>
      <c r="H28" s="14" t="s">
        <v>604</v>
      </c>
      <c r="J28" s="12" t="s">
        <v>1006</v>
      </c>
      <c r="K28" s="12" t="s">
        <v>426</v>
      </c>
      <c r="L28" s="12"/>
      <c r="M28" s="11" t="s">
        <v>33</v>
      </c>
      <c r="N28" s="1" t="s">
        <v>34</v>
      </c>
      <c r="O28" s="12" t="s">
        <v>35</v>
      </c>
      <c r="P28" s="2" t="s">
        <v>36</v>
      </c>
      <c r="Q28" s="12" t="s">
        <v>37</v>
      </c>
    </row>
    <row r="29" spans="1:17" hidden="1" x14ac:dyDescent="0.2">
      <c r="A29" s="11" t="s">
        <v>196</v>
      </c>
      <c r="B29" s="12" t="s">
        <v>662</v>
      </c>
      <c r="C29" s="84" t="s">
        <v>197</v>
      </c>
      <c r="D29" s="12" t="s">
        <v>32</v>
      </c>
      <c r="E29" s="12" t="s">
        <v>11</v>
      </c>
      <c r="F29" s="12" t="s">
        <v>12</v>
      </c>
      <c r="G29" s="34">
        <v>4</v>
      </c>
      <c r="H29" s="14" t="s">
        <v>604</v>
      </c>
      <c r="J29" s="12" t="s">
        <v>1006</v>
      </c>
      <c r="K29" s="12" t="s">
        <v>426</v>
      </c>
      <c r="L29" s="12"/>
      <c r="M29" s="11" t="s">
        <v>33</v>
      </c>
      <c r="N29" s="1" t="s">
        <v>34</v>
      </c>
      <c r="O29" s="12" t="s">
        <v>35</v>
      </c>
      <c r="P29" s="2" t="s">
        <v>36</v>
      </c>
      <c r="Q29" s="12" t="s">
        <v>37</v>
      </c>
    </row>
    <row r="30" spans="1:17" hidden="1" x14ac:dyDescent="0.2">
      <c r="A30" s="11" t="s">
        <v>198</v>
      </c>
      <c r="B30" s="12" t="s">
        <v>662</v>
      </c>
      <c r="C30" s="84" t="s">
        <v>199</v>
      </c>
      <c r="D30" s="12" t="s">
        <v>32</v>
      </c>
      <c r="E30" s="12" t="s">
        <v>11</v>
      </c>
      <c r="F30" s="12" t="s">
        <v>12</v>
      </c>
      <c r="G30" s="34">
        <v>4</v>
      </c>
      <c r="H30" s="14" t="s">
        <v>604</v>
      </c>
      <c r="J30" s="12" t="s">
        <v>1006</v>
      </c>
      <c r="K30" s="12" t="s">
        <v>426</v>
      </c>
      <c r="L30" s="12"/>
      <c r="M30" s="11" t="s">
        <v>33</v>
      </c>
      <c r="N30" s="1" t="s">
        <v>34</v>
      </c>
      <c r="O30" s="12" t="s">
        <v>35</v>
      </c>
      <c r="P30" s="2" t="s">
        <v>36</v>
      </c>
      <c r="Q30" s="12" t="s">
        <v>37</v>
      </c>
    </row>
    <row r="31" spans="1:17" hidden="1" x14ac:dyDescent="0.2">
      <c r="A31" s="11" t="s">
        <v>200</v>
      </c>
      <c r="B31" s="12" t="s">
        <v>662</v>
      </c>
      <c r="C31" s="84">
        <v>42510</v>
      </c>
      <c r="D31" s="12" t="s">
        <v>32</v>
      </c>
      <c r="E31" s="12" t="s">
        <v>11</v>
      </c>
      <c r="F31" s="12" t="s">
        <v>12</v>
      </c>
      <c r="G31" s="34">
        <v>4</v>
      </c>
      <c r="H31" s="14" t="s">
        <v>604</v>
      </c>
      <c r="J31" s="12" t="s">
        <v>1006</v>
      </c>
      <c r="K31" s="18" t="s">
        <v>426</v>
      </c>
      <c r="L31" s="12"/>
      <c r="M31" s="11" t="s">
        <v>33</v>
      </c>
      <c r="N31" s="1" t="s">
        <v>34</v>
      </c>
      <c r="O31" s="12" t="s">
        <v>35</v>
      </c>
      <c r="P31" s="2" t="s">
        <v>36</v>
      </c>
      <c r="Q31" s="12" t="s">
        <v>37</v>
      </c>
    </row>
    <row r="32" spans="1:17" hidden="1" x14ac:dyDescent="0.2">
      <c r="A32" s="11" t="s">
        <v>201</v>
      </c>
      <c r="B32" s="12" t="s">
        <v>662</v>
      </c>
      <c r="C32" s="84">
        <v>42510</v>
      </c>
      <c r="D32" s="12" t="s">
        <v>32</v>
      </c>
      <c r="E32" s="12" t="s">
        <v>11</v>
      </c>
      <c r="F32" s="12" t="s">
        <v>12</v>
      </c>
      <c r="G32" s="34">
        <v>4</v>
      </c>
      <c r="H32" s="14" t="s">
        <v>604</v>
      </c>
      <c r="J32" s="12" t="s">
        <v>1006</v>
      </c>
      <c r="K32" s="12" t="s">
        <v>426</v>
      </c>
      <c r="L32" s="12"/>
      <c r="M32" s="11" t="s">
        <v>33</v>
      </c>
      <c r="N32" s="1" t="s">
        <v>34</v>
      </c>
      <c r="O32" s="12" t="s">
        <v>35</v>
      </c>
      <c r="P32" s="2" t="s">
        <v>36</v>
      </c>
      <c r="Q32" s="12" t="s">
        <v>37</v>
      </c>
    </row>
    <row r="33" spans="1:17" hidden="1" x14ac:dyDescent="0.2">
      <c r="A33" s="11" t="s">
        <v>202</v>
      </c>
      <c r="B33" s="12" t="s">
        <v>662</v>
      </c>
      <c r="C33" s="84">
        <v>42651</v>
      </c>
      <c r="D33" s="12" t="s">
        <v>32</v>
      </c>
      <c r="E33" s="12" t="s">
        <v>11</v>
      </c>
      <c r="F33" s="12" t="s">
        <v>12</v>
      </c>
      <c r="G33" s="34">
        <v>4</v>
      </c>
      <c r="H33" s="14" t="s">
        <v>604</v>
      </c>
      <c r="J33" s="12" t="s">
        <v>1006</v>
      </c>
      <c r="K33" s="12" t="s">
        <v>426</v>
      </c>
      <c r="L33" s="12"/>
      <c r="M33" s="11" t="s">
        <v>33</v>
      </c>
      <c r="N33" s="1" t="s">
        <v>34</v>
      </c>
      <c r="O33" s="12" t="s">
        <v>35</v>
      </c>
      <c r="P33" s="2" t="s">
        <v>36</v>
      </c>
      <c r="Q33" s="12" t="s">
        <v>37</v>
      </c>
    </row>
    <row r="34" spans="1:17" hidden="1" x14ac:dyDescent="0.2">
      <c r="A34" s="11" t="s">
        <v>203</v>
      </c>
      <c r="B34" s="12" t="s">
        <v>662</v>
      </c>
      <c r="C34" s="84" t="s">
        <v>204</v>
      </c>
      <c r="D34" s="12" t="s">
        <v>32</v>
      </c>
      <c r="E34" s="12" t="s">
        <v>11</v>
      </c>
      <c r="F34" s="12" t="s">
        <v>12</v>
      </c>
      <c r="G34" s="34">
        <v>4</v>
      </c>
      <c r="H34" s="14" t="s">
        <v>604</v>
      </c>
      <c r="J34" s="12" t="s">
        <v>1006</v>
      </c>
      <c r="K34" s="12" t="s">
        <v>426</v>
      </c>
      <c r="L34" s="12"/>
      <c r="M34" s="11" t="s">
        <v>33</v>
      </c>
      <c r="N34" s="1" t="s">
        <v>34</v>
      </c>
      <c r="O34" s="12" t="s">
        <v>35</v>
      </c>
      <c r="P34" s="2" t="s">
        <v>36</v>
      </c>
      <c r="Q34" s="12" t="s">
        <v>37</v>
      </c>
    </row>
    <row r="35" spans="1:17" hidden="1" x14ac:dyDescent="0.2">
      <c r="A35" s="11" t="s">
        <v>205</v>
      </c>
      <c r="B35" s="12" t="s">
        <v>662</v>
      </c>
      <c r="C35" s="84" t="s">
        <v>206</v>
      </c>
      <c r="D35" s="12" t="s">
        <v>207</v>
      </c>
      <c r="E35" s="12" t="s">
        <v>145</v>
      </c>
      <c r="F35" s="12" t="s">
        <v>12</v>
      </c>
      <c r="G35" s="34">
        <v>4</v>
      </c>
      <c r="H35" s="14" t="s">
        <v>604</v>
      </c>
      <c r="J35" s="12" t="s">
        <v>1006</v>
      </c>
      <c r="K35" s="12" t="s">
        <v>426</v>
      </c>
      <c r="L35" s="12"/>
      <c r="M35" s="11" t="s">
        <v>146</v>
      </c>
      <c r="N35" s="11" t="s">
        <v>14</v>
      </c>
      <c r="O35" s="12" t="s">
        <v>15</v>
      </c>
      <c r="P35" s="12" t="s">
        <v>720</v>
      </c>
      <c r="Q35" s="12" t="s">
        <v>16</v>
      </c>
    </row>
    <row r="36" spans="1:17" hidden="1" x14ac:dyDescent="0.2">
      <c r="A36" s="11" t="s">
        <v>213</v>
      </c>
      <c r="B36" s="12" t="s">
        <v>662</v>
      </c>
      <c r="C36" s="84">
        <v>37355</v>
      </c>
      <c r="D36" s="12" t="s">
        <v>214</v>
      </c>
      <c r="E36" s="12" t="s">
        <v>215</v>
      </c>
      <c r="F36" s="12" t="s">
        <v>12</v>
      </c>
      <c r="G36" s="34">
        <v>4</v>
      </c>
      <c r="H36" s="14" t="s">
        <v>604</v>
      </c>
      <c r="J36" s="12" t="s">
        <v>1007</v>
      </c>
      <c r="K36" s="12" t="s">
        <v>426</v>
      </c>
      <c r="L36" s="12"/>
      <c r="M36" s="11" t="s">
        <v>102</v>
      </c>
      <c r="N36" s="11" t="s">
        <v>14</v>
      </c>
      <c r="O36" s="12" t="s">
        <v>15</v>
      </c>
      <c r="P36" s="12" t="s">
        <v>16</v>
      </c>
      <c r="Q36" s="12" t="s">
        <v>16</v>
      </c>
    </row>
    <row r="37" spans="1:17" hidden="1" x14ac:dyDescent="0.2">
      <c r="A37" s="11" t="s">
        <v>216</v>
      </c>
      <c r="B37" s="12" t="s">
        <v>662</v>
      </c>
      <c r="C37" s="84">
        <v>38028</v>
      </c>
      <c r="D37" s="12" t="s">
        <v>217</v>
      </c>
      <c r="E37" s="12" t="s">
        <v>215</v>
      </c>
      <c r="F37" s="12" t="s">
        <v>12</v>
      </c>
      <c r="G37" s="34">
        <v>4</v>
      </c>
      <c r="H37" s="14" t="s">
        <v>604</v>
      </c>
      <c r="J37" s="12" t="s">
        <v>1007</v>
      </c>
      <c r="K37" s="12" t="s">
        <v>426</v>
      </c>
      <c r="L37" s="12"/>
      <c r="M37" s="11" t="s">
        <v>102</v>
      </c>
      <c r="N37" s="11" t="s">
        <v>14</v>
      </c>
      <c r="O37" s="12" t="s">
        <v>15</v>
      </c>
      <c r="P37" s="12" t="s">
        <v>16</v>
      </c>
      <c r="Q37" s="12" t="s">
        <v>16</v>
      </c>
    </row>
    <row r="38" spans="1:17" hidden="1" x14ac:dyDescent="0.2">
      <c r="A38" s="49" t="s">
        <v>683</v>
      </c>
      <c r="B38" s="12" t="s">
        <v>662</v>
      </c>
      <c r="C38" s="84">
        <v>34168</v>
      </c>
      <c r="D38" s="12" t="s">
        <v>218</v>
      </c>
      <c r="E38" s="12" t="s">
        <v>219</v>
      </c>
      <c r="F38" s="12" t="s">
        <v>12</v>
      </c>
      <c r="G38" s="34">
        <v>4</v>
      </c>
      <c r="H38" s="14" t="s">
        <v>604</v>
      </c>
      <c r="I38" s="13"/>
      <c r="J38" s="12" t="s">
        <v>1007</v>
      </c>
      <c r="K38" s="12" t="s">
        <v>426</v>
      </c>
      <c r="L38" s="12"/>
      <c r="M38" s="11" t="s">
        <v>220</v>
      </c>
      <c r="N38" s="11" t="s">
        <v>14</v>
      </c>
      <c r="O38" s="12" t="s">
        <v>15</v>
      </c>
      <c r="P38" s="12" t="s">
        <v>16</v>
      </c>
      <c r="Q38" s="12" t="s">
        <v>16</v>
      </c>
    </row>
    <row r="39" spans="1:17" hidden="1" x14ac:dyDescent="0.2">
      <c r="A39" s="11" t="s">
        <v>221</v>
      </c>
      <c r="B39" s="12" t="s">
        <v>662</v>
      </c>
      <c r="C39" s="84">
        <v>40569</v>
      </c>
      <c r="D39" s="12" t="s">
        <v>222</v>
      </c>
      <c r="E39" s="12" t="s">
        <v>87</v>
      </c>
      <c r="F39" s="12" t="s">
        <v>12</v>
      </c>
      <c r="G39" s="34">
        <v>4</v>
      </c>
      <c r="H39" s="14" t="s">
        <v>604</v>
      </c>
      <c r="I39" s="13" t="s">
        <v>646</v>
      </c>
      <c r="J39" s="12" t="s">
        <v>1007</v>
      </c>
      <c r="K39" s="18" t="s">
        <v>970</v>
      </c>
      <c r="L39" s="12">
        <v>4</v>
      </c>
      <c r="M39" s="11" t="s">
        <v>223</v>
      </c>
      <c r="N39" s="11" t="s">
        <v>14</v>
      </c>
      <c r="O39" s="12" t="s">
        <v>15</v>
      </c>
      <c r="P39" s="2" t="s">
        <v>224</v>
      </c>
      <c r="Q39" s="2" t="s">
        <v>16</v>
      </c>
    </row>
    <row r="40" spans="1:17" x14ac:dyDescent="0.2">
      <c r="A40" s="11" t="s">
        <v>513</v>
      </c>
      <c r="B40" s="12" t="s">
        <v>661</v>
      </c>
      <c r="C40" s="84">
        <v>41731</v>
      </c>
      <c r="D40" s="12" t="s">
        <v>514</v>
      </c>
      <c r="E40" s="12" t="s">
        <v>151</v>
      </c>
      <c r="F40" s="12" t="s">
        <v>12</v>
      </c>
      <c r="G40" s="23">
        <v>2</v>
      </c>
      <c r="H40" s="14" t="s">
        <v>671</v>
      </c>
      <c r="I40" s="13"/>
      <c r="J40" s="12" t="s">
        <v>426</v>
      </c>
      <c r="K40" s="12" t="s">
        <v>426</v>
      </c>
      <c r="L40" s="12"/>
      <c r="M40" s="11" t="s">
        <v>152</v>
      </c>
      <c r="N40" s="4" t="s">
        <v>14</v>
      </c>
      <c r="O40" s="12" t="s">
        <v>15</v>
      </c>
      <c r="P40" s="12" t="s">
        <v>16</v>
      </c>
      <c r="Q40" s="12" t="s">
        <v>16</v>
      </c>
    </row>
    <row r="41" spans="1:17" x14ac:dyDescent="0.2">
      <c r="A41" s="11" t="s">
        <v>433</v>
      </c>
      <c r="B41" s="12" t="s">
        <v>661</v>
      </c>
      <c r="C41" s="84" t="s">
        <v>434</v>
      </c>
      <c r="D41" s="12" t="s">
        <v>435</v>
      </c>
      <c r="E41" s="12" t="s">
        <v>11</v>
      </c>
      <c r="F41" s="12" t="s">
        <v>12</v>
      </c>
      <c r="G41" s="23">
        <v>3</v>
      </c>
      <c r="H41" s="14" t="s">
        <v>671</v>
      </c>
      <c r="J41" s="12" t="s">
        <v>426</v>
      </c>
      <c r="K41" s="12" t="s">
        <v>426</v>
      </c>
      <c r="L41" s="12"/>
      <c r="M41" s="11" t="s">
        <v>13</v>
      </c>
      <c r="N41" s="11" t="s">
        <v>14</v>
      </c>
      <c r="O41" s="12" t="s">
        <v>15</v>
      </c>
      <c r="P41" s="12" t="s">
        <v>16</v>
      </c>
      <c r="Q41" s="12" t="s">
        <v>16</v>
      </c>
    </row>
    <row r="42" spans="1:17" x14ac:dyDescent="0.2">
      <c r="A42" s="18" t="s">
        <v>446</v>
      </c>
      <c r="B42" s="12" t="s">
        <v>661</v>
      </c>
      <c r="D42" s="12" t="s">
        <v>187</v>
      </c>
      <c r="E42" s="12" t="s">
        <v>11</v>
      </c>
      <c r="F42" s="12" t="s">
        <v>12</v>
      </c>
      <c r="G42" s="23">
        <v>3</v>
      </c>
      <c r="H42" s="14" t="s">
        <v>671</v>
      </c>
      <c r="J42" s="12" t="s">
        <v>426</v>
      </c>
      <c r="K42" s="12" t="s">
        <v>426</v>
      </c>
      <c r="L42" s="12"/>
      <c r="M42" s="11" t="s">
        <v>29</v>
      </c>
      <c r="N42" s="11" t="s">
        <v>14</v>
      </c>
      <c r="O42" s="12" t="s">
        <v>15</v>
      </c>
      <c r="P42" s="12" t="s">
        <v>16</v>
      </c>
      <c r="Q42" s="12" t="s">
        <v>16</v>
      </c>
    </row>
    <row r="43" spans="1:17" x14ac:dyDescent="0.2">
      <c r="A43" s="18" t="s">
        <v>472</v>
      </c>
      <c r="B43" s="12" t="s">
        <v>661</v>
      </c>
      <c r="C43" s="84" t="s">
        <v>473</v>
      </c>
      <c r="D43" s="12" t="s">
        <v>474</v>
      </c>
      <c r="E43" s="12" t="s">
        <v>127</v>
      </c>
      <c r="F43" s="12" t="s">
        <v>12</v>
      </c>
      <c r="G43" s="23">
        <v>3</v>
      </c>
      <c r="H43" s="14" t="s">
        <v>671</v>
      </c>
      <c r="J43" s="12" t="s">
        <v>426</v>
      </c>
      <c r="K43" s="12" t="s">
        <v>426</v>
      </c>
      <c r="L43" s="12"/>
      <c r="M43" s="11" t="s">
        <v>471</v>
      </c>
      <c r="N43" s="11" t="s">
        <v>14</v>
      </c>
      <c r="O43" s="12" t="s">
        <v>15</v>
      </c>
      <c r="P43" s="12" t="s">
        <v>16</v>
      </c>
      <c r="Q43" s="12" t="s">
        <v>16</v>
      </c>
    </row>
    <row r="44" spans="1:17" x14ac:dyDescent="0.2">
      <c r="A44" s="18" t="s">
        <v>478</v>
      </c>
      <c r="B44" s="12" t="s">
        <v>661</v>
      </c>
      <c r="C44" s="84" t="s">
        <v>479</v>
      </c>
      <c r="D44" s="12" t="s">
        <v>713</v>
      </c>
      <c r="E44" s="12" t="s">
        <v>127</v>
      </c>
      <c r="F44" s="12" t="s">
        <v>12</v>
      </c>
      <c r="G44" s="23">
        <v>3</v>
      </c>
      <c r="H44" s="14" t="s">
        <v>671</v>
      </c>
      <c r="J44" s="12" t="s">
        <v>426</v>
      </c>
      <c r="K44" s="12" t="s">
        <v>426</v>
      </c>
      <c r="L44" s="12"/>
      <c r="M44" s="11" t="s">
        <v>132</v>
      </c>
      <c r="N44" s="11" t="s">
        <v>14</v>
      </c>
      <c r="O44" s="12" t="s">
        <v>15</v>
      </c>
      <c r="P44" s="12" t="s">
        <v>16</v>
      </c>
      <c r="Q44" s="12" t="s">
        <v>16</v>
      </c>
    </row>
    <row r="45" spans="1:17" x14ac:dyDescent="0.2">
      <c r="A45" s="18" t="s">
        <v>485</v>
      </c>
      <c r="B45" s="12" t="s">
        <v>661</v>
      </c>
      <c r="C45" s="84">
        <v>36660</v>
      </c>
      <c r="D45" s="12" t="s">
        <v>149</v>
      </c>
      <c r="E45" s="12" t="s">
        <v>145</v>
      </c>
      <c r="F45" s="12" t="s">
        <v>12</v>
      </c>
      <c r="G45" s="23">
        <v>3</v>
      </c>
      <c r="H45" s="14" t="s">
        <v>671</v>
      </c>
      <c r="J45" s="12" t="s">
        <v>426</v>
      </c>
      <c r="K45" s="12" t="s">
        <v>426</v>
      </c>
      <c r="L45" s="12"/>
      <c r="M45" s="11" t="s">
        <v>146</v>
      </c>
      <c r="N45" s="11" t="s">
        <v>14</v>
      </c>
      <c r="O45" s="12" t="s">
        <v>15</v>
      </c>
      <c r="P45" s="12" t="s">
        <v>720</v>
      </c>
      <c r="Q45" s="12" t="s">
        <v>16</v>
      </c>
    </row>
    <row r="46" spans="1:17" x14ac:dyDescent="0.2">
      <c r="A46" s="18" t="s">
        <v>486</v>
      </c>
      <c r="B46" s="12" t="s">
        <v>661</v>
      </c>
      <c r="C46" s="84">
        <v>39466</v>
      </c>
      <c r="D46" s="12" t="s">
        <v>714</v>
      </c>
      <c r="E46" s="12" t="s">
        <v>145</v>
      </c>
      <c r="F46" s="12" t="s">
        <v>12</v>
      </c>
      <c r="G46" s="23">
        <v>3</v>
      </c>
      <c r="H46" s="14" t="s">
        <v>671</v>
      </c>
      <c r="J46" s="12" t="s">
        <v>426</v>
      </c>
      <c r="K46" s="12" t="s">
        <v>426</v>
      </c>
      <c r="L46" s="12"/>
      <c r="M46" s="11" t="s">
        <v>487</v>
      </c>
      <c r="N46" s="11" t="s">
        <v>14</v>
      </c>
      <c r="O46" s="12" t="s">
        <v>15</v>
      </c>
      <c r="P46" s="12" t="s">
        <v>488</v>
      </c>
      <c r="Q46" s="12" t="s">
        <v>16</v>
      </c>
    </row>
    <row r="47" spans="1:17" x14ac:dyDescent="0.2">
      <c r="A47" s="11" t="s">
        <v>681</v>
      </c>
      <c r="B47" s="12" t="s">
        <v>661</v>
      </c>
      <c r="C47" s="84">
        <v>33998</v>
      </c>
      <c r="D47" s="12" t="s">
        <v>506</v>
      </c>
      <c r="E47" s="12" t="s">
        <v>151</v>
      </c>
      <c r="F47" s="12" t="s">
        <v>12</v>
      </c>
      <c r="G47" s="23">
        <v>3</v>
      </c>
      <c r="H47" s="14" t="s">
        <v>671</v>
      </c>
      <c r="I47" s="13"/>
      <c r="J47" s="12" t="s">
        <v>426</v>
      </c>
      <c r="K47" s="12" t="s">
        <v>426</v>
      </c>
      <c r="L47" s="12"/>
      <c r="M47" s="11" t="s">
        <v>152</v>
      </c>
      <c r="N47" s="4" t="s">
        <v>14</v>
      </c>
      <c r="O47" s="12" t="s">
        <v>15</v>
      </c>
      <c r="P47" s="12" t="s">
        <v>16</v>
      </c>
      <c r="Q47" s="12" t="s">
        <v>16</v>
      </c>
    </row>
    <row r="48" spans="1:17" x14ac:dyDescent="0.2">
      <c r="A48" s="11" t="s">
        <v>507</v>
      </c>
      <c r="B48" s="12" t="s">
        <v>661</v>
      </c>
      <c r="C48" s="84">
        <v>36218</v>
      </c>
      <c r="D48" s="12" t="s">
        <v>508</v>
      </c>
      <c r="E48" s="12" t="s">
        <v>151</v>
      </c>
      <c r="F48" s="12" t="s">
        <v>12</v>
      </c>
      <c r="G48" s="23">
        <v>3</v>
      </c>
      <c r="H48" s="14" t="s">
        <v>671</v>
      </c>
      <c r="I48" s="13"/>
      <c r="J48" s="12" t="s">
        <v>426</v>
      </c>
      <c r="K48" s="12" t="s">
        <v>426</v>
      </c>
      <c r="L48" s="12"/>
      <c r="M48" s="11" t="s">
        <v>152</v>
      </c>
      <c r="N48" s="4" t="s">
        <v>14</v>
      </c>
      <c r="O48" s="12" t="s">
        <v>15</v>
      </c>
      <c r="P48" s="12" t="s">
        <v>16</v>
      </c>
      <c r="Q48" s="12" t="s">
        <v>16</v>
      </c>
    </row>
    <row r="49" spans="1:17" x14ac:dyDescent="0.2">
      <c r="A49" s="11" t="s">
        <v>678</v>
      </c>
      <c r="B49" s="12" t="s">
        <v>661</v>
      </c>
      <c r="C49" s="84">
        <v>37333</v>
      </c>
      <c r="D49" s="12" t="s">
        <v>509</v>
      </c>
      <c r="E49" s="12" t="s">
        <v>151</v>
      </c>
      <c r="F49" s="12" t="s">
        <v>12</v>
      </c>
      <c r="G49" s="23">
        <v>3</v>
      </c>
      <c r="H49" s="14" t="s">
        <v>671</v>
      </c>
      <c r="I49" s="13"/>
      <c r="J49" s="12" t="s">
        <v>426</v>
      </c>
      <c r="K49" s="12" t="s">
        <v>426</v>
      </c>
      <c r="L49" s="12"/>
      <c r="M49" s="11" t="s">
        <v>152</v>
      </c>
      <c r="N49" s="4" t="s">
        <v>14</v>
      </c>
      <c r="O49" s="12" t="s">
        <v>15</v>
      </c>
      <c r="P49" s="12" t="s">
        <v>16</v>
      </c>
      <c r="Q49" s="12" t="s">
        <v>16</v>
      </c>
    </row>
    <row r="50" spans="1:17" x14ac:dyDescent="0.2">
      <c r="A50" s="18" t="s">
        <v>525</v>
      </c>
      <c r="B50" s="12" t="s">
        <v>661</v>
      </c>
      <c r="C50" s="84" t="s">
        <v>526</v>
      </c>
      <c r="D50" s="12" t="s">
        <v>527</v>
      </c>
      <c r="E50" s="12" t="s">
        <v>87</v>
      </c>
      <c r="F50" s="12" t="s">
        <v>12</v>
      </c>
      <c r="G50" s="23">
        <v>3</v>
      </c>
      <c r="H50" s="14" t="s">
        <v>671</v>
      </c>
      <c r="J50" s="12" t="s">
        <v>426</v>
      </c>
      <c r="K50" s="12" t="s">
        <v>426</v>
      </c>
      <c r="L50" s="12"/>
      <c r="M50" s="11" t="s">
        <v>286</v>
      </c>
      <c r="N50" s="11" t="s">
        <v>14</v>
      </c>
      <c r="O50" s="12" t="s">
        <v>15</v>
      </c>
      <c r="P50" s="2" t="s">
        <v>224</v>
      </c>
      <c r="Q50" s="2" t="s">
        <v>16</v>
      </c>
    </row>
    <row r="51" spans="1:17" x14ac:dyDescent="0.2">
      <c r="A51" s="11" t="s">
        <v>528</v>
      </c>
      <c r="B51" s="12" t="s">
        <v>661</v>
      </c>
      <c r="C51" s="84">
        <v>34914</v>
      </c>
      <c r="D51" s="12" t="s">
        <v>529</v>
      </c>
      <c r="E51" s="12" t="s">
        <v>87</v>
      </c>
      <c r="F51" s="12" t="s">
        <v>12</v>
      </c>
      <c r="G51" s="23">
        <v>3</v>
      </c>
      <c r="H51" s="14" t="s">
        <v>671</v>
      </c>
      <c r="I51" s="13" t="s">
        <v>622</v>
      </c>
      <c r="J51" s="12" t="s">
        <v>426</v>
      </c>
      <c r="K51" s="12">
        <v>2</v>
      </c>
      <c r="L51" s="12">
        <v>1</v>
      </c>
      <c r="M51" s="11" t="s">
        <v>530</v>
      </c>
      <c r="N51" s="11" t="s">
        <v>14</v>
      </c>
      <c r="O51" s="12" t="s">
        <v>15</v>
      </c>
      <c r="P51" s="2" t="s">
        <v>224</v>
      </c>
      <c r="Q51" s="2" t="s">
        <v>16</v>
      </c>
    </row>
    <row r="52" spans="1:17" x14ac:dyDescent="0.2">
      <c r="A52" s="11" t="s">
        <v>427</v>
      </c>
      <c r="B52" s="12" t="s">
        <v>661</v>
      </c>
      <c r="C52" s="84" t="s">
        <v>428</v>
      </c>
      <c r="D52" s="12" t="s">
        <v>429</v>
      </c>
      <c r="E52" s="12" t="s">
        <v>60</v>
      </c>
      <c r="F52" s="12" t="s">
        <v>12</v>
      </c>
      <c r="G52" s="34">
        <v>4</v>
      </c>
      <c r="H52" s="14" t="s">
        <v>671</v>
      </c>
      <c r="I52" s="13" t="s">
        <v>977</v>
      </c>
      <c r="J52" s="12" t="s">
        <v>426</v>
      </c>
      <c r="K52" s="12">
        <v>2</v>
      </c>
      <c r="L52" s="12">
        <v>2</v>
      </c>
      <c r="M52" s="11" t="s">
        <v>61</v>
      </c>
      <c r="N52" s="11" t="s">
        <v>14</v>
      </c>
      <c r="O52" s="12" t="s">
        <v>15</v>
      </c>
      <c r="P52" s="2" t="s">
        <v>62</v>
      </c>
      <c r="Q52" s="3" t="s">
        <v>16</v>
      </c>
    </row>
    <row r="53" spans="1:17" x14ac:dyDescent="0.2">
      <c r="A53" s="18" t="s">
        <v>436</v>
      </c>
      <c r="B53" s="12" t="s">
        <v>661</v>
      </c>
      <c r="C53" s="84" t="s">
        <v>437</v>
      </c>
      <c r="D53" s="12" t="s">
        <v>10</v>
      </c>
      <c r="E53" s="12" t="s">
        <v>11</v>
      </c>
      <c r="F53" s="12" t="s">
        <v>12</v>
      </c>
      <c r="G53" s="34">
        <v>4</v>
      </c>
      <c r="H53" s="14" t="s">
        <v>671</v>
      </c>
      <c r="I53" s="14" t="s">
        <v>986</v>
      </c>
      <c r="J53" s="12" t="s">
        <v>426</v>
      </c>
      <c r="K53" s="12">
        <v>1</v>
      </c>
      <c r="L53" s="12">
        <v>3</v>
      </c>
      <c r="M53" s="11" t="s">
        <v>13</v>
      </c>
      <c r="N53" s="11" t="s">
        <v>14</v>
      </c>
      <c r="O53" s="12" t="s">
        <v>15</v>
      </c>
      <c r="P53" s="12" t="s">
        <v>16</v>
      </c>
      <c r="Q53" s="12" t="s">
        <v>16</v>
      </c>
    </row>
    <row r="54" spans="1:17" x14ac:dyDescent="0.2">
      <c r="A54" s="18" t="s">
        <v>438</v>
      </c>
      <c r="B54" s="12" t="s">
        <v>661</v>
      </c>
      <c r="C54" s="84" t="s">
        <v>439</v>
      </c>
      <c r="D54" s="12" t="s">
        <v>10</v>
      </c>
      <c r="E54" s="12" t="s">
        <v>11</v>
      </c>
      <c r="F54" s="12" t="s">
        <v>12</v>
      </c>
      <c r="G54" s="34">
        <v>4</v>
      </c>
      <c r="H54" s="14" t="s">
        <v>671</v>
      </c>
      <c r="J54" s="12" t="s">
        <v>426</v>
      </c>
      <c r="K54" s="12" t="s">
        <v>426</v>
      </c>
      <c r="L54" s="12"/>
      <c r="M54" s="11" t="s">
        <v>13</v>
      </c>
      <c r="N54" s="11" t="s">
        <v>14</v>
      </c>
      <c r="O54" s="12" t="s">
        <v>15</v>
      </c>
      <c r="P54" s="12" t="s">
        <v>16</v>
      </c>
      <c r="Q54" s="12" t="s">
        <v>16</v>
      </c>
    </row>
    <row r="55" spans="1:17" x14ac:dyDescent="0.2">
      <c r="A55" s="18" t="s">
        <v>442</v>
      </c>
      <c r="B55" s="12" t="s">
        <v>661</v>
      </c>
      <c r="C55" s="84">
        <v>41757</v>
      </c>
      <c r="D55" s="12" t="s">
        <v>443</v>
      </c>
      <c r="E55" s="12" t="s">
        <v>11</v>
      </c>
      <c r="F55" s="12" t="s">
        <v>12</v>
      </c>
      <c r="G55" s="34">
        <v>4</v>
      </c>
      <c r="H55" s="14" t="s">
        <v>671</v>
      </c>
      <c r="J55" s="12" t="s">
        <v>426</v>
      </c>
      <c r="K55" s="12" t="s">
        <v>426</v>
      </c>
      <c r="L55" s="12"/>
      <c r="M55" s="11" t="s">
        <v>29</v>
      </c>
      <c r="N55" s="11" t="s">
        <v>14</v>
      </c>
      <c r="O55" s="12" t="s">
        <v>15</v>
      </c>
      <c r="P55" s="12" t="s">
        <v>16</v>
      </c>
      <c r="Q55" s="12" t="s">
        <v>16</v>
      </c>
    </row>
    <row r="56" spans="1:17" x14ac:dyDescent="0.2">
      <c r="A56" s="18" t="s">
        <v>458</v>
      </c>
      <c r="B56" s="12" t="s">
        <v>661</v>
      </c>
      <c r="C56" s="86">
        <v>36163</v>
      </c>
      <c r="D56" s="16" t="s">
        <v>675</v>
      </c>
      <c r="E56" s="12" t="s">
        <v>113</v>
      </c>
      <c r="F56" s="12" t="s">
        <v>12</v>
      </c>
      <c r="G56" s="34">
        <v>4</v>
      </c>
      <c r="H56" s="14" t="s">
        <v>671</v>
      </c>
      <c r="I56" s="10"/>
      <c r="J56" s="12" t="s">
        <v>426</v>
      </c>
      <c r="K56" s="12" t="s">
        <v>426</v>
      </c>
      <c r="L56" s="12"/>
      <c r="M56" s="11" t="s">
        <v>403</v>
      </c>
      <c r="N56" s="11" t="s">
        <v>14</v>
      </c>
      <c r="O56" s="12" t="s">
        <v>15</v>
      </c>
      <c r="P56" s="8" t="s">
        <v>116</v>
      </c>
      <c r="Q56" s="12" t="s">
        <v>16</v>
      </c>
    </row>
    <row r="57" spans="1:17" x14ac:dyDescent="0.2">
      <c r="A57" s="18" t="s">
        <v>464</v>
      </c>
      <c r="B57" s="12" t="s">
        <v>661</v>
      </c>
      <c r="C57" s="84" t="s">
        <v>465</v>
      </c>
      <c r="D57" s="12" t="s">
        <v>126</v>
      </c>
      <c r="E57" s="12" t="s">
        <v>127</v>
      </c>
      <c r="F57" s="12" t="s">
        <v>12</v>
      </c>
      <c r="G57" s="34">
        <v>4</v>
      </c>
      <c r="H57" s="14" t="s">
        <v>671</v>
      </c>
      <c r="J57" s="12" t="s">
        <v>426</v>
      </c>
      <c r="K57" s="12" t="s">
        <v>426</v>
      </c>
      <c r="L57" s="12"/>
      <c r="M57" s="11" t="s">
        <v>128</v>
      </c>
      <c r="N57" s="11" t="s">
        <v>14</v>
      </c>
      <c r="O57" s="12" t="s">
        <v>15</v>
      </c>
      <c r="P57" s="12" t="s">
        <v>16</v>
      </c>
      <c r="Q57" s="12" t="s">
        <v>16</v>
      </c>
    </row>
    <row r="58" spans="1:17" x14ac:dyDescent="0.2">
      <c r="A58" s="11" t="s">
        <v>466</v>
      </c>
      <c r="B58" s="12" t="s">
        <v>661</v>
      </c>
      <c r="C58" s="84" t="s">
        <v>467</v>
      </c>
      <c r="D58" s="12" t="s">
        <v>126</v>
      </c>
      <c r="E58" s="12" t="s">
        <v>127</v>
      </c>
      <c r="F58" s="12" t="s">
        <v>12</v>
      </c>
      <c r="G58" s="34">
        <v>4</v>
      </c>
      <c r="H58" s="14" t="s">
        <v>671</v>
      </c>
      <c r="J58" s="12" t="s">
        <v>426</v>
      </c>
      <c r="K58" s="12" t="s">
        <v>426</v>
      </c>
      <c r="L58" s="12"/>
      <c r="M58" s="11" t="s">
        <v>128</v>
      </c>
      <c r="N58" s="11" t="s">
        <v>14</v>
      </c>
      <c r="O58" s="12" t="s">
        <v>15</v>
      </c>
      <c r="P58" s="12" t="s">
        <v>16</v>
      </c>
      <c r="Q58" s="12" t="s">
        <v>16</v>
      </c>
    </row>
    <row r="59" spans="1:17" x14ac:dyDescent="0.2">
      <c r="A59" s="18" t="s">
        <v>468</v>
      </c>
      <c r="B59" s="12" t="s">
        <v>661</v>
      </c>
      <c r="C59" s="84" t="s">
        <v>469</v>
      </c>
      <c r="D59" s="12" t="s">
        <v>470</v>
      </c>
      <c r="E59" s="12" t="s">
        <v>127</v>
      </c>
      <c r="F59" s="12" t="s">
        <v>12</v>
      </c>
      <c r="G59" s="34">
        <v>4</v>
      </c>
      <c r="H59" s="14" t="s">
        <v>671</v>
      </c>
      <c r="J59" s="12" t="s">
        <v>426</v>
      </c>
      <c r="K59" s="12" t="s">
        <v>426</v>
      </c>
      <c r="L59" s="12"/>
      <c r="M59" s="11" t="s">
        <v>471</v>
      </c>
      <c r="N59" s="11" t="s">
        <v>14</v>
      </c>
      <c r="O59" s="12" t="s">
        <v>15</v>
      </c>
      <c r="P59" s="12" t="s">
        <v>16</v>
      </c>
      <c r="Q59" s="12" t="s">
        <v>16</v>
      </c>
    </row>
    <row r="60" spans="1:17" x14ac:dyDescent="0.2">
      <c r="A60" s="18" t="s">
        <v>475</v>
      </c>
      <c r="B60" s="12" t="s">
        <v>661</v>
      </c>
      <c r="C60" s="84" t="s">
        <v>476</v>
      </c>
      <c r="D60" s="12" t="s">
        <v>477</v>
      </c>
      <c r="E60" s="12" t="s">
        <v>127</v>
      </c>
      <c r="F60" s="12" t="s">
        <v>12</v>
      </c>
      <c r="G60" s="34">
        <v>4</v>
      </c>
      <c r="H60" s="14" t="s">
        <v>671</v>
      </c>
      <c r="I60" s="13"/>
      <c r="J60" s="12" t="s">
        <v>426</v>
      </c>
      <c r="K60" s="12" t="s">
        <v>426</v>
      </c>
      <c r="L60" s="12"/>
      <c r="M60" s="11" t="s">
        <v>132</v>
      </c>
      <c r="N60" s="11" t="s">
        <v>14</v>
      </c>
      <c r="O60" s="12" t="s">
        <v>15</v>
      </c>
      <c r="P60" s="12" t="s">
        <v>16</v>
      </c>
      <c r="Q60" s="12" t="s">
        <v>16</v>
      </c>
    </row>
    <row r="61" spans="1:17" x14ac:dyDescent="0.2">
      <c r="A61" s="18" t="s">
        <v>480</v>
      </c>
      <c r="B61" s="12" t="s">
        <v>661</v>
      </c>
      <c r="C61" s="84" t="s">
        <v>481</v>
      </c>
      <c r="D61" s="12" t="s">
        <v>482</v>
      </c>
      <c r="E61" s="12" t="s">
        <v>127</v>
      </c>
      <c r="F61" s="12" t="s">
        <v>12</v>
      </c>
      <c r="G61" s="34">
        <v>4</v>
      </c>
      <c r="H61" s="14" t="s">
        <v>671</v>
      </c>
      <c r="I61" s="13"/>
      <c r="J61" s="12" t="s">
        <v>426</v>
      </c>
      <c r="K61" s="12" t="s">
        <v>426</v>
      </c>
      <c r="L61" s="12"/>
      <c r="M61" s="11" t="s">
        <v>132</v>
      </c>
      <c r="N61" s="11" t="s">
        <v>14</v>
      </c>
      <c r="O61" s="12" t="s">
        <v>15</v>
      </c>
      <c r="P61" s="12" t="s">
        <v>16</v>
      </c>
      <c r="Q61" s="12" t="s">
        <v>16</v>
      </c>
    </row>
    <row r="62" spans="1:17" x14ac:dyDescent="0.2">
      <c r="A62" s="11" t="s">
        <v>502</v>
      </c>
      <c r="B62" s="12" t="s">
        <v>661</v>
      </c>
      <c r="C62" s="84" t="s">
        <v>99</v>
      </c>
      <c r="D62" s="12" t="s">
        <v>100</v>
      </c>
      <c r="E62" s="12" t="s">
        <v>101</v>
      </c>
      <c r="F62" s="12" t="s">
        <v>12</v>
      </c>
      <c r="G62" s="34">
        <v>4</v>
      </c>
      <c r="H62" s="14" t="s">
        <v>671</v>
      </c>
      <c r="J62" s="12" t="s">
        <v>426</v>
      </c>
      <c r="K62" s="12" t="s">
        <v>426</v>
      </c>
      <c r="L62" s="12"/>
      <c r="M62" s="11" t="s">
        <v>102</v>
      </c>
      <c r="N62" s="11" t="s">
        <v>14</v>
      </c>
      <c r="O62" s="12" t="s">
        <v>15</v>
      </c>
      <c r="P62" s="12" t="s">
        <v>16</v>
      </c>
      <c r="Q62" s="12" t="s">
        <v>16</v>
      </c>
    </row>
    <row r="63" spans="1:17" x14ac:dyDescent="0.2">
      <c r="A63" s="11" t="s">
        <v>500</v>
      </c>
      <c r="B63" s="12" t="s">
        <v>661</v>
      </c>
      <c r="C63" s="84">
        <v>36006</v>
      </c>
      <c r="D63" s="12" t="s">
        <v>501</v>
      </c>
      <c r="E63" s="12" t="s">
        <v>101</v>
      </c>
      <c r="F63" s="12" t="s">
        <v>12</v>
      </c>
      <c r="G63" s="34">
        <v>4</v>
      </c>
      <c r="H63" s="14" t="s">
        <v>671</v>
      </c>
      <c r="I63" s="13"/>
      <c r="J63" s="12" t="s">
        <v>426</v>
      </c>
      <c r="K63" s="12" t="s">
        <v>426</v>
      </c>
      <c r="L63" s="12"/>
      <c r="M63" s="11" t="s">
        <v>110</v>
      </c>
      <c r="N63" s="11" t="s">
        <v>14</v>
      </c>
      <c r="O63" s="12" t="s">
        <v>15</v>
      </c>
      <c r="P63" s="12" t="s">
        <v>16</v>
      </c>
      <c r="Q63" s="12" t="s">
        <v>16</v>
      </c>
    </row>
    <row r="64" spans="1:17" x14ac:dyDescent="0.2">
      <c r="A64" s="11" t="s">
        <v>510</v>
      </c>
      <c r="B64" s="12" t="s">
        <v>661</v>
      </c>
      <c r="C64" s="84">
        <v>37973</v>
      </c>
      <c r="D64" s="12" t="s">
        <v>511</v>
      </c>
      <c r="E64" s="12" t="s">
        <v>151</v>
      </c>
      <c r="F64" s="12" t="s">
        <v>12</v>
      </c>
      <c r="G64" s="34">
        <v>4</v>
      </c>
      <c r="H64" s="14" t="s">
        <v>671</v>
      </c>
      <c r="I64" s="13"/>
      <c r="J64" s="12" t="s">
        <v>426</v>
      </c>
      <c r="K64" s="12" t="s">
        <v>426</v>
      </c>
      <c r="L64" s="12"/>
      <c r="M64" s="11" t="s">
        <v>152</v>
      </c>
      <c r="N64" s="4" t="s">
        <v>14</v>
      </c>
      <c r="O64" s="12" t="s">
        <v>15</v>
      </c>
      <c r="P64" s="12" t="s">
        <v>16</v>
      </c>
      <c r="Q64" s="12" t="s">
        <v>16</v>
      </c>
    </row>
    <row r="65" spans="1:17" x14ac:dyDescent="0.2">
      <c r="A65" s="11" t="s">
        <v>679</v>
      </c>
      <c r="B65" s="12" t="s">
        <v>661</v>
      </c>
      <c r="C65" s="84">
        <v>39532</v>
      </c>
      <c r="D65" s="12" t="s">
        <v>512</v>
      </c>
      <c r="E65" s="12" t="s">
        <v>151</v>
      </c>
      <c r="F65" s="12" t="s">
        <v>12</v>
      </c>
      <c r="G65" s="34">
        <v>4</v>
      </c>
      <c r="H65" s="14" t="s">
        <v>671</v>
      </c>
      <c r="I65" s="13"/>
      <c r="J65" s="12" t="s">
        <v>426</v>
      </c>
      <c r="K65" s="12" t="s">
        <v>426</v>
      </c>
      <c r="L65" s="12"/>
      <c r="M65" s="11" t="s">
        <v>152</v>
      </c>
      <c r="N65" s="4" t="s">
        <v>14</v>
      </c>
      <c r="O65" s="12" t="s">
        <v>15</v>
      </c>
      <c r="P65" s="12" t="s">
        <v>16</v>
      </c>
      <c r="Q65" s="12" t="s">
        <v>16</v>
      </c>
    </row>
    <row r="66" spans="1:17" x14ac:dyDescent="0.2">
      <c r="A66" s="11" t="s">
        <v>534</v>
      </c>
      <c r="B66" s="12" t="s">
        <v>661</v>
      </c>
      <c r="C66" s="84">
        <v>36436</v>
      </c>
      <c r="D66" s="12" t="s">
        <v>535</v>
      </c>
      <c r="E66" s="12" t="s">
        <v>109</v>
      </c>
      <c r="F66" s="12" t="s">
        <v>12</v>
      </c>
      <c r="G66" s="34">
        <v>4</v>
      </c>
      <c r="H66" s="14" t="s">
        <v>671</v>
      </c>
      <c r="I66" s="13"/>
      <c r="J66" s="12" t="s">
        <v>426</v>
      </c>
      <c r="K66" s="12" t="s">
        <v>426</v>
      </c>
      <c r="L66" s="12"/>
      <c r="M66" s="11" t="s">
        <v>110</v>
      </c>
      <c r="N66" s="11" t="s">
        <v>14</v>
      </c>
      <c r="O66" s="12" t="s">
        <v>15</v>
      </c>
      <c r="P66" s="12" t="s">
        <v>16</v>
      </c>
      <c r="Q66" s="12" t="s">
        <v>16</v>
      </c>
    </row>
    <row r="67" spans="1:17" hidden="1" x14ac:dyDescent="0.2">
      <c r="A67" s="16" t="s">
        <v>792</v>
      </c>
      <c r="B67" t="s">
        <v>661</v>
      </c>
      <c r="C67" s="86" t="s">
        <v>791</v>
      </c>
      <c r="D67" t="s">
        <v>780</v>
      </c>
      <c r="E67" t="s">
        <v>60</v>
      </c>
      <c r="F67" t="s">
        <v>12</v>
      </c>
      <c r="G67" s="16" t="s">
        <v>722</v>
      </c>
      <c r="H67" s="14" t="s">
        <v>671</v>
      </c>
      <c r="I67" t="s">
        <v>960</v>
      </c>
      <c r="J67" s="12" t="s">
        <v>426</v>
      </c>
      <c r="K67" s="18" t="s">
        <v>987</v>
      </c>
      <c r="L67" s="34">
        <v>10</v>
      </c>
      <c r="M67" s="15" t="s">
        <v>74</v>
      </c>
      <c r="N67" s="1" t="s">
        <v>34</v>
      </c>
      <c r="O67" s="3" t="s">
        <v>35</v>
      </c>
      <c r="P67" s="3" t="s">
        <v>75</v>
      </c>
      <c r="Q67" s="3" t="s">
        <v>76</v>
      </c>
    </row>
    <row r="68" spans="1:17" hidden="1" x14ac:dyDescent="0.2">
      <c r="A68" s="16" t="s">
        <v>794</v>
      </c>
      <c r="B68" t="s">
        <v>661</v>
      </c>
      <c r="C68" s="86" t="s">
        <v>793</v>
      </c>
      <c r="D68" t="s">
        <v>781</v>
      </c>
      <c r="E68" t="s">
        <v>60</v>
      </c>
      <c r="F68" t="s">
        <v>12</v>
      </c>
      <c r="G68" s="16" t="s">
        <v>722</v>
      </c>
      <c r="H68" s="14" t="s">
        <v>671</v>
      </c>
      <c r="I68" t="s">
        <v>961</v>
      </c>
      <c r="J68" s="12" t="s">
        <v>426</v>
      </c>
      <c r="K68" s="18" t="s">
        <v>988</v>
      </c>
      <c r="L68" s="34">
        <v>21</v>
      </c>
      <c r="M68" s="15" t="s">
        <v>74</v>
      </c>
      <c r="N68" s="1" t="s">
        <v>34</v>
      </c>
      <c r="O68" s="3" t="s">
        <v>35</v>
      </c>
      <c r="P68" s="3" t="s">
        <v>75</v>
      </c>
      <c r="Q68" s="3" t="s">
        <v>76</v>
      </c>
    </row>
    <row r="69" spans="1:17" hidden="1" x14ac:dyDescent="0.2">
      <c r="A69" s="16" t="s">
        <v>798</v>
      </c>
      <c r="B69" t="s">
        <v>661</v>
      </c>
      <c r="C69" s="86" t="s">
        <v>797</v>
      </c>
      <c r="D69" t="s">
        <v>784</v>
      </c>
      <c r="E69" t="s">
        <v>60</v>
      </c>
      <c r="F69" t="s">
        <v>12</v>
      </c>
      <c r="G69" s="16" t="s">
        <v>722</v>
      </c>
      <c r="H69" s="14" t="s">
        <v>671</v>
      </c>
      <c r="I69" t="s">
        <v>963</v>
      </c>
      <c r="J69" s="12" t="s">
        <v>426</v>
      </c>
      <c r="K69" s="18" t="s">
        <v>987</v>
      </c>
      <c r="L69" s="34">
        <v>11</v>
      </c>
      <c r="M69" s="15" t="s">
        <v>74</v>
      </c>
      <c r="N69" s="1" t="s">
        <v>34</v>
      </c>
      <c r="O69" s="3" t="s">
        <v>35</v>
      </c>
      <c r="P69" s="3" t="s">
        <v>75</v>
      </c>
      <c r="Q69" s="3" t="s">
        <v>76</v>
      </c>
    </row>
    <row r="70" spans="1:17" ht="17" hidden="1" x14ac:dyDescent="0.2">
      <c r="A70" s="57" t="s">
        <v>830</v>
      </c>
      <c r="B70" t="s">
        <v>661</v>
      </c>
      <c r="C70" s="86">
        <v>36610</v>
      </c>
      <c r="D70" s="16" t="s">
        <v>470</v>
      </c>
      <c r="E70" t="s">
        <v>127</v>
      </c>
      <c r="F70" t="s">
        <v>12</v>
      </c>
      <c r="G70" s="16" t="s">
        <v>722</v>
      </c>
      <c r="H70" s="14" t="s">
        <v>671</v>
      </c>
      <c r="I70" t="s">
        <v>956</v>
      </c>
      <c r="J70" s="12" t="s">
        <v>426</v>
      </c>
      <c r="K70" s="18" t="s">
        <v>988</v>
      </c>
      <c r="L70" s="34">
        <v>23</v>
      </c>
      <c r="M70" s="15" t="s">
        <v>471</v>
      </c>
      <c r="N70" s="11" t="s">
        <v>14</v>
      </c>
      <c r="O70" s="12" t="s">
        <v>15</v>
      </c>
      <c r="P70" s="12" t="s">
        <v>16</v>
      </c>
      <c r="Q70" s="12" t="s">
        <v>16</v>
      </c>
    </row>
    <row r="71" spans="1:17" hidden="1" x14ac:dyDescent="0.2">
      <c r="A71" s="26" t="s">
        <v>602</v>
      </c>
      <c r="B71" s="12" t="s">
        <v>661</v>
      </c>
      <c r="C71" s="84">
        <v>40968</v>
      </c>
      <c r="D71" s="18" t="s">
        <v>715</v>
      </c>
      <c r="E71" s="14" t="s">
        <v>127</v>
      </c>
      <c r="F71" s="18" t="s">
        <v>12</v>
      </c>
      <c r="G71" s="26" t="s">
        <v>722</v>
      </c>
      <c r="H71" s="14" t="s">
        <v>671</v>
      </c>
      <c r="I71" s="14" t="s">
        <v>633</v>
      </c>
      <c r="J71" s="12" t="s">
        <v>426</v>
      </c>
      <c r="K71" s="12">
        <v>1</v>
      </c>
      <c r="L71" s="12">
        <v>3</v>
      </c>
      <c r="M71" s="18" t="s">
        <v>718</v>
      </c>
      <c r="N71" s="18" t="s">
        <v>658</v>
      </c>
      <c r="O71" s="18" t="s">
        <v>719</v>
      </c>
      <c r="P71" s="12" t="s">
        <v>16</v>
      </c>
      <c r="Q71" s="12" t="s">
        <v>16</v>
      </c>
    </row>
    <row r="72" spans="1:17" hidden="1" x14ac:dyDescent="0.2">
      <c r="A72" s="15" t="s">
        <v>598</v>
      </c>
      <c r="B72" s="12" t="s">
        <v>661</v>
      </c>
      <c r="C72" s="86">
        <v>36006</v>
      </c>
      <c r="D72" s="16" t="s">
        <v>501</v>
      </c>
      <c r="E72" s="16" t="s">
        <v>215</v>
      </c>
      <c r="F72" s="16" t="s">
        <v>12</v>
      </c>
      <c r="G72" s="15" t="s">
        <v>722</v>
      </c>
      <c r="H72" s="14" t="s">
        <v>671</v>
      </c>
      <c r="I72" s="14" t="s">
        <v>623</v>
      </c>
      <c r="J72" s="12" t="s">
        <v>426</v>
      </c>
      <c r="K72" s="18" t="s">
        <v>987</v>
      </c>
      <c r="L72" s="18" t="s">
        <v>948</v>
      </c>
      <c r="M72" s="15" t="s">
        <v>110</v>
      </c>
      <c r="N72" s="11" t="s">
        <v>14</v>
      </c>
      <c r="O72" s="12" t="s">
        <v>15</v>
      </c>
      <c r="P72" s="12" t="s">
        <v>16</v>
      </c>
      <c r="Q72" s="12" t="s">
        <v>16</v>
      </c>
    </row>
    <row r="73" spans="1:17" hidden="1" x14ac:dyDescent="0.2">
      <c r="A73" s="48" t="s">
        <v>689</v>
      </c>
      <c r="B73" s="12" t="s">
        <v>661</v>
      </c>
      <c r="C73" s="85">
        <v>38687</v>
      </c>
      <c r="D73" s="18" t="s">
        <v>664</v>
      </c>
      <c r="E73" s="14" t="s">
        <v>151</v>
      </c>
      <c r="F73" s="18" t="s">
        <v>12</v>
      </c>
      <c r="G73" s="48" t="s">
        <v>722</v>
      </c>
      <c r="H73" s="14" t="s">
        <v>671</v>
      </c>
      <c r="I73" s="14" t="s">
        <v>632</v>
      </c>
      <c r="J73" s="12" t="s">
        <v>426</v>
      </c>
      <c r="K73" s="12">
        <v>1</v>
      </c>
      <c r="L73" s="12">
        <v>29</v>
      </c>
      <c r="M73" s="22" t="s">
        <v>663</v>
      </c>
      <c r="N73" s="11" t="s">
        <v>14</v>
      </c>
      <c r="O73" s="12" t="s">
        <v>15</v>
      </c>
      <c r="P73" s="12" t="s">
        <v>16</v>
      </c>
      <c r="Q73" s="12" t="s">
        <v>16</v>
      </c>
    </row>
    <row r="74" spans="1:17" x14ac:dyDescent="0.2">
      <c r="A74" s="11" t="s">
        <v>63</v>
      </c>
      <c r="B74" s="12" t="s">
        <v>661</v>
      </c>
      <c r="C74" s="84" t="s">
        <v>64</v>
      </c>
      <c r="D74" s="12" t="s">
        <v>65</v>
      </c>
      <c r="E74" s="12" t="s">
        <v>60</v>
      </c>
      <c r="F74" s="12" t="s">
        <v>12</v>
      </c>
      <c r="G74" s="23">
        <v>3</v>
      </c>
      <c r="H74" s="14" t="s">
        <v>604</v>
      </c>
      <c r="I74" s="13"/>
      <c r="J74" s="12" t="s">
        <v>1004</v>
      </c>
      <c r="K74" s="12" t="s">
        <v>426</v>
      </c>
      <c r="L74" s="12"/>
      <c r="M74" s="11" t="s">
        <v>66</v>
      </c>
      <c r="N74" s="11" t="s">
        <v>14</v>
      </c>
      <c r="O74" s="12" t="s">
        <v>15</v>
      </c>
      <c r="P74" s="2" t="s">
        <v>62</v>
      </c>
      <c r="Q74" s="3" t="s">
        <v>16</v>
      </c>
    </row>
    <row r="75" spans="1:17" x14ac:dyDescent="0.2">
      <c r="A75" s="11" t="s">
        <v>77</v>
      </c>
      <c r="B75" s="12" t="s">
        <v>661</v>
      </c>
      <c r="C75" s="84">
        <v>39939</v>
      </c>
      <c r="D75" s="12" t="s">
        <v>78</v>
      </c>
      <c r="E75" s="12" t="s">
        <v>60</v>
      </c>
      <c r="F75" s="12" t="s">
        <v>12</v>
      </c>
      <c r="G75" s="23">
        <v>3</v>
      </c>
      <c r="H75" s="14" t="s">
        <v>604</v>
      </c>
      <c r="I75" s="24" t="s">
        <v>621</v>
      </c>
      <c r="J75" s="12" t="s">
        <v>1004</v>
      </c>
      <c r="K75" s="12">
        <v>2</v>
      </c>
      <c r="L75" s="12">
        <v>2</v>
      </c>
      <c r="M75" s="11" t="s">
        <v>74</v>
      </c>
      <c r="N75" s="1" t="s">
        <v>34</v>
      </c>
      <c r="O75" s="3" t="s">
        <v>35</v>
      </c>
      <c r="P75" s="3" t="s">
        <v>75</v>
      </c>
      <c r="Q75" s="3" t="s">
        <v>76</v>
      </c>
    </row>
    <row r="76" spans="1:17" x14ac:dyDescent="0.2">
      <c r="A76" s="11" t="s">
        <v>81</v>
      </c>
      <c r="B76" s="12" t="s">
        <v>661</v>
      </c>
      <c r="C76" s="84">
        <v>40343</v>
      </c>
      <c r="D76" s="12" t="s">
        <v>82</v>
      </c>
      <c r="E76" s="12" t="s">
        <v>60</v>
      </c>
      <c r="F76" s="12" t="s">
        <v>12</v>
      </c>
      <c r="G76" s="23">
        <v>3</v>
      </c>
      <c r="H76" s="14" t="s">
        <v>604</v>
      </c>
      <c r="I76" s="24" t="s">
        <v>985</v>
      </c>
      <c r="J76" s="12" t="s">
        <v>1004</v>
      </c>
      <c r="K76" s="12">
        <v>1</v>
      </c>
      <c r="L76" s="12">
        <v>22</v>
      </c>
      <c r="M76" s="11" t="s">
        <v>74</v>
      </c>
      <c r="N76" s="1" t="s">
        <v>34</v>
      </c>
      <c r="O76" s="3" t="s">
        <v>35</v>
      </c>
      <c r="P76" s="3" t="s">
        <v>75</v>
      </c>
      <c r="Q76" s="3" t="s">
        <v>76</v>
      </c>
    </row>
    <row r="77" spans="1:17" x14ac:dyDescent="0.2">
      <c r="A77" s="18" t="s">
        <v>17</v>
      </c>
      <c r="B77" s="12" t="s">
        <v>661</v>
      </c>
      <c r="C77" s="84" t="s">
        <v>18</v>
      </c>
      <c r="D77" s="12" t="s">
        <v>19</v>
      </c>
      <c r="E77" s="12" t="s">
        <v>11</v>
      </c>
      <c r="F77" s="12" t="s">
        <v>12</v>
      </c>
      <c r="G77" s="23">
        <v>3</v>
      </c>
      <c r="H77" s="14" t="s">
        <v>604</v>
      </c>
      <c r="J77" s="12" t="s">
        <v>1003</v>
      </c>
      <c r="K77" s="12" t="s">
        <v>426</v>
      </c>
      <c r="L77" s="12"/>
      <c r="M77" s="11" t="s">
        <v>20</v>
      </c>
      <c r="N77" s="11" t="s">
        <v>14</v>
      </c>
      <c r="O77" s="12" t="s">
        <v>15</v>
      </c>
      <c r="P77" s="12" t="s">
        <v>16</v>
      </c>
      <c r="Q77" s="12" t="s">
        <v>16</v>
      </c>
    </row>
    <row r="78" spans="1:17" x14ac:dyDescent="0.2">
      <c r="A78" s="11" t="s">
        <v>21</v>
      </c>
      <c r="B78" s="12" t="s">
        <v>661</v>
      </c>
      <c r="C78" s="84" t="s">
        <v>22</v>
      </c>
      <c r="D78" s="12" t="s">
        <v>23</v>
      </c>
      <c r="E78" s="12" t="s">
        <v>11</v>
      </c>
      <c r="F78" s="12" t="s">
        <v>12</v>
      </c>
      <c r="G78" s="23">
        <v>3</v>
      </c>
      <c r="H78" s="14" t="s">
        <v>604</v>
      </c>
      <c r="J78" s="12" t="s">
        <v>1003</v>
      </c>
      <c r="K78" s="12" t="s">
        <v>426</v>
      </c>
      <c r="L78" s="12"/>
      <c r="M78" s="11" t="s">
        <v>20</v>
      </c>
      <c r="N78" s="11" t="s">
        <v>14</v>
      </c>
      <c r="O78" s="12" t="s">
        <v>15</v>
      </c>
      <c r="P78" s="12" t="s">
        <v>16</v>
      </c>
      <c r="Q78" s="12" t="s">
        <v>16</v>
      </c>
    </row>
    <row r="79" spans="1:17" x14ac:dyDescent="0.2">
      <c r="A79" s="18" t="s">
        <v>56</v>
      </c>
      <c r="B79" s="12" t="s">
        <v>661</v>
      </c>
      <c r="D79" s="12"/>
      <c r="E79" s="12" t="s">
        <v>11</v>
      </c>
      <c r="F79" s="12" t="s">
        <v>12</v>
      </c>
      <c r="G79" s="23">
        <v>3</v>
      </c>
      <c r="H79" s="14" t="s">
        <v>604</v>
      </c>
      <c r="J79" s="12" t="s">
        <v>1003</v>
      </c>
      <c r="K79" s="12" t="s">
        <v>426</v>
      </c>
      <c r="L79" s="12"/>
      <c r="M79" s="11" t="s">
        <v>29</v>
      </c>
      <c r="N79" s="11" t="s">
        <v>14</v>
      </c>
      <c r="O79" s="12" t="s">
        <v>15</v>
      </c>
      <c r="P79" s="12" t="s">
        <v>16</v>
      </c>
      <c r="Q79" s="12" t="s">
        <v>16</v>
      </c>
    </row>
    <row r="80" spans="1:17" x14ac:dyDescent="0.2">
      <c r="A80" s="11" t="s">
        <v>677</v>
      </c>
      <c r="B80" s="12" t="s">
        <v>661</v>
      </c>
      <c r="C80" s="84">
        <v>38362</v>
      </c>
      <c r="D80" s="12" t="s">
        <v>153</v>
      </c>
      <c r="E80" s="12" t="s">
        <v>151</v>
      </c>
      <c r="F80" s="12" t="s">
        <v>12</v>
      </c>
      <c r="G80" s="23">
        <v>3</v>
      </c>
      <c r="H80" s="14" t="s">
        <v>604</v>
      </c>
      <c r="I80" s="13"/>
      <c r="J80" s="12" t="s">
        <v>114</v>
      </c>
      <c r="K80" s="12" t="s">
        <v>426</v>
      </c>
      <c r="L80" s="12"/>
      <c r="M80" s="11" t="s">
        <v>152</v>
      </c>
      <c r="N80" s="4" t="s">
        <v>14</v>
      </c>
      <c r="O80" s="12" t="s">
        <v>15</v>
      </c>
      <c r="P80" s="12" t="s">
        <v>16</v>
      </c>
      <c r="Q80" s="12" t="s">
        <v>16</v>
      </c>
    </row>
    <row r="81" spans="1:17" x14ac:dyDescent="0.2">
      <c r="A81" s="11" t="s">
        <v>154</v>
      </c>
      <c r="B81" s="12" t="s">
        <v>661</v>
      </c>
      <c r="C81" s="84">
        <v>39481</v>
      </c>
      <c r="D81" s="12" t="s">
        <v>155</v>
      </c>
      <c r="E81" s="12" t="s">
        <v>151</v>
      </c>
      <c r="F81" s="12" t="s">
        <v>12</v>
      </c>
      <c r="G81" s="23">
        <v>3</v>
      </c>
      <c r="H81" s="14" t="s">
        <v>604</v>
      </c>
      <c r="I81" s="13"/>
      <c r="J81" s="12" t="s">
        <v>114</v>
      </c>
      <c r="K81" s="12" t="s">
        <v>426</v>
      </c>
      <c r="L81" s="12"/>
      <c r="M81" s="11" t="s">
        <v>152</v>
      </c>
      <c r="N81" s="4" t="s">
        <v>14</v>
      </c>
      <c r="O81" s="12" t="s">
        <v>15</v>
      </c>
      <c r="P81" s="12" t="s">
        <v>16</v>
      </c>
      <c r="Q81" s="12" t="s">
        <v>16</v>
      </c>
    </row>
    <row r="82" spans="1:17" x14ac:dyDescent="0.2">
      <c r="A82" s="11" t="s">
        <v>682</v>
      </c>
      <c r="B82" s="12" t="s">
        <v>661</v>
      </c>
      <c r="C82" s="84">
        <v>42341</v>
      </c>
      <c r="D82" s="12" t="s">
        <v>162</v>
      </c>
      <c r="E82" s="12" t="s">
        <v>151</v>
      </c>
      <c r="F82" s="12" t="s">
        <v>12</v>
      </c>
      <c r="G82" s="23">
        <v>3</v>
      </c>
      <c r="H82" s="14" t="s">
        <v>604</v>
      </c>
      <c r="I82" s="13"/>
      <c r="J82" s="12" t="s">
        <v>114</v>
      </c>
      <c r="K82" s="12" t="s">
        <v>426</v>
      </c>
      <c r="L82" s="12"/>
      <c r="M82" s="11" t="s">
        <v>152</v>
      </c>
      <c r="N82" s="4" t="s">
        <v>14</v>
      </c>
      <c r="O82" s="12" t="s">
        <v>15</v>
      </c>
      <c r="P82" s="12" t="s">
        <v>16</v>
      </c>
      <c r="Q82" s="12" t="s">
        <v>16</v>
      </c>
    </row>
    <row r="83" spans="1:17" x14ac:dyDescent="0.2">
      <c r="A83" s="11" t="s">
        <v>57</v>
      </c>
      <c r="B83" s="12" t="s">
        <v>661</v>
      </c>
      <c r="C83" s="84" t="s">
        <v>58</v>
      </c>
      <c r="D83" s="12" t="s">
        <v>59</v>
      </c>
      <c r="E83" s="12" t="s">
        <v>60</v>
      </c>
      <c r="F83" s="12" t="s">
        <v>12</v>
      </c>
      <c r="G83" s="34">
        <v>4</v>
      </c>
      <c r="H83" s="14" t="s">
        <v>604</v>
      </c>
      <c r="I83" s="24"/>
      <c r="J83" s="12" t="s">
        <v>1004</v>
      </c>
      <c r="K83" s="12" t="s">
        <v>426</v>
      </c>
      <c r="L83" s="12"/>
      <c r="M83" s="11" t="s">
        <v>61</v>
      </c>
      <c r="N83" s="11" t="s">
        <v>14</v>
      </c>
      <c r="O83" s="12" t="s">
        <v>15</v>
      </c>
      <c r="P83" s="2" t="s">
        <v>62</v>
      </c>
      <c r="Q83" s="3" t="s">
        <v>16</v>
      </c>
    </row>
    <row r="84" spans="1:17" x14ac:dyDescent="0.2">
      <c r="A84" s="11" t="s">
        <v>67</v>
      </c>
      <c r="B84" s="12" t="s">
        <v>661</v>
      </c>
      <c r="C84" s="84" t="s">
        <v>68</v>
      </c>
      <c r="D84" s="12" t="s">
        <v>69</v>
      </c>
      <c r="E84" s="12" t="s">
        <v>60</v>
      </c>
      <c r="F84" s="12" t="s">
        <v>12</v>
      </c>
      <c r="G84" s="34">
        <v>4</v>
      </c>
      <c r="H84" s="14" t="s">
        <v>604</v>
      </c>
      <c r="I84" s="13"/>
      <c r="J84" s="12" t="s">
        <v>1004</v>
      </c>
      <c r="K84" s="12" t="s">
        <v>426</v>
      </c>
      <c r="L84" s="12"/>
      <c r="M84" s="11" t="s">
        <v>66</v>
      </c>
      <c r="N84" s="11" t="s">
        <v>14</v>
      </c>
      <c r="O84" s="12" t="s">
        <v>15</v>
      </c>
      <c r="P84" s="2" t="s">
        <v>62</v>
      </c>
      <c r="Q84" s="3" t="s">
        <v>16</v>
      </c>
    </row>
    <row r="85" spans="1:17" x14ac:dyDescent="0.2">
      <c r="A85" s="11" t="s">
        <v>70</v>
      </c>
      <c r="B85" s="12" t="s">
        <v>661</v>
      </c>
      <c r="C85" s="84" t="s">
        <v>71</v>
      </c>
      <c r="D85" s="12" t="s">
        <v>59</v>
      </c>
      <c r="E85" s="12" t="s">
        <v>60</v>
      </c>
      <c r="F85" s="12" t="s">
        <v>12</v>
      </c>
      <c r="G85" s="34">
        <v>4</v>
      </c>
      <c r="H85" s="14" t="s">
        <v>604</v>
      </c>
      <c r="I85" s="24"/>
      <c r="J85" s="12" t="s">
        <v>1004</v>
      </c>
      <c r="K85" s="12" t="s">
        <v>426</v>
      </c>
      <c r="L85" s="12"/>
      <c r="M85" s="11" t="s">
        <v>61</v>
      </c>
      <c r="N85" s="11" t="s">
        <v>14</v>
      </c>
      <c r="O85" s="12" t="s">
        <v>15</v>
      </c>
      <c r="P85" s="2" t="s">
        <v>62</v>
      </c>
      <c r="Q85" s="3" t="s">
        <v>16</v>
      </c>
    </row>
    <row r="86" spans="1:17" x14ac:dyDescent="0.2">
      <c r="A86" s="11" t="s">
        <v>72</v>
      </c>
      <c r="B86" s="12" t="s">
        <v>661</v>
      </c>
      <c r="C86" s="84">
        <v>39601</v>
      </c>
      <c r="D86" s="12" t="s">
        <v>73</v>
      </c>
      <c r="E86" s="12" t="s">
        <v>60</v>
      </c>
      <c r="F86" s="12" t="s">
        <v>12</v>
      </c>
      <c r="G86" s="34">
        <v>4</v>
      </c>
      <c r="H86" s="14" t="s">
        <v>604</v>
      </c>
      <c r="I86" s="13"/>
      <c r="J86" s="12" t="s">
        <v>1004</v>
      </c>
      <c r="K86" s="12" t="s">
        <v>426</v>
      </c>
      <c r="L86" s="12"/>
      <c r="M86" s="11" t="s">
        <v>74</v>
      </c>
      <c r="N86" s="1" t="s">
        <v>34</v>
      </c>
      <c r="O86" s="3" t="s">
        <v>35</v>
      </c>
      <c r="P86" s="3" t="s">
        <v>75</v>
      </c>
      <c r="Q86" s="3" t="s">
        <v>76</v>
      </c>
    </row>
    <row r="87" spans="1:17" x14ac:dyDescent="0.2">
      <c r="A87" s="11" t="s">
        <v>79</v>
      </c>
      <c r="B87" s="12" t="s">
        <v>661</v>
      </c>
      <c r="C87" s="84">
        <v>39961</v>
      </c>
      <c r="D87" s="12" t="s">
        <v>80</v>
      </c>
      <c r="E87" s="12" t="s">
        <v>60</v>
      </c>
      <c r="F87" s="12" t="s">
        <v>12</v>
      </c>
      <c r="G87" s="34">
        <v>4</v>
      </c>
      <c r="H87" s="14" t="s">
        <v>604</v>
      </c>
      <c r="I87" s="24" t="s">
        <v>981</v>
      </c>
      <c r="J87" s="12" t="s">
        <v>1004</v>
      </c>
      <c r="K87" s="12">
        <v>3</v>
      </c>
      <c r="L87" s="12">
        <v>12</v>
      </c>
      <c r="M87" s="11" t="s">
        <v>74</v>
      </c>
      <c r="N87" s="1" t="s">
        <v>34</v>
      </c>
      <c r="O87" s="3" t="s">
        <v>35</v>
      </c>
      <c r="P87" s="3" t="s">
        <v>75</v>
      </c>
      <c r="Q87" s="3" t="s">
        <v>76</v>
      </c>
    </row>
    <row r="88" spans="1:17" x14ac:dyDescent="0.2">
      <c r="A88" s="11" t="s">
        <v>83</v>
      </c>
      <c r="B88" s="12" t="s">
        <v>661</v>
      </c>
      <c r="C88" s="84">
        <v>40707</v>
      </c>
      <c r="D88" s="12" t="s">
        <v>84</v>
      </c>
      <c r="E88" s="12" t="s">
        <v>60</v>
      </c>
      <c r="F88" s="12" t="s">
        <v>12</v>
      </c>
      <c r="G88" s="34">
        <v>4</v>
      </c>
      <c r="H88" s="14" t="s">
        <v>604</v>
      </c>
      <c r="I88" s="24" t="s">
        <v>620</v>
      </c>
      <c r="J88" s="12" t="s">
        <v>1004</v>
      </c>
      <c r="K88" s="12">
        <v>1</v>
      </c>
      <c r="L88" s="12">
        <v>27</v>
      </c>
      <c r="M88" s="11" t="s">
        <v>74</v>
      </c>
      <c r="N88" s="1" t="s">
        <v>34</v>
      </c>
      <c r="O88" s="3" t="s">
        <v>35</v>
      </c>
      <c r="P88" s="3" t="s">
        <v>75</v>
      </c>
      <c r="Q88" s="3" t="s">
        <v>76</v>
      </c>
    </row>
    <row r="89" spans="1:17" x14ac:dyDescent="0.2">
      <c r="A89" s="18" t="s">
        <v>8</v>
      </c>
      <c r="B89" s="12" t="s">
        <v>661</v>
      </c>
      <c r="C89" s="84" t="s">
        <v>9</v>
      </c>
      <c r="D89" s="12" t="s">
        <v>10</v>
      </c>
      <c r="E89" s="12" t="s">
        <v>11</v>
      </c>
      <c r="F89" s="12" t="s">
        <v>12</v>
      </c>
      <c r="G89" s="34">
        <v>4</v>
      </c>
      <c r="H89" s="14" t="s">
        <v>604</v>
      </c>
      <c r="J89" s="12" t="s">
        <v>1003</v>
      </c>
      <c r="K89" s="12" t="s">
        <v>426</v>
      </c>
      <c r="L89" s="12"/>
      <c r="M89" s="11" t="s">
        <v>13</v>
      </c>
      <c r="N89" s="11" t="s">
        <v>14</v>
      </c>
      <c r="O89" s="12" t="s">
        <v>15</v>
      </c>
      <c r="P89" s="12" t="s">
        <v>16</v>
      </c>
      <c r="Q89" s="12" t="s">
        <v>16</v>
      </c>
    </row>
    <row r="90" spans="1:17" x14ac:dyDescent="0.2">
      <c r="A90" s="11" t="s">
        <v>24</v>
      </c>
      <c r="B90" s="12" t="s">
        <v>661</v>
      </c>
      <c r="C90" s="84">
        <v>38547</v>
      </c>
      <c r="D90" s="12" t="s">
        <v>25</v>
      </c>
      <c r="E90" s="12" t="s">
        <v>11</v>
      </c>
      <c r="F90" s="12" t="s">
        <v>12</v>
      </c>
      <c r="G90" s="34">
        <v>4</v>
      </c>
      <c r="H90" s="14" t="s">
        <v>604</v>
      </c>
      <c r="I90" t="s">
        <v>635</v>
      </c>
      <c r="J90" s="12" t="s">
        <v>1003</v>
      </c>
      <c r="K90" s="12">
        <v>1</v>
      </c>
      <c r="L90" s="12">
        <v>25</v>
      </c>
      <c r="M90" s="11" t="s">
        <v>26</v>
      </c>
      <c r="N90" s="11" t="s">
        <v>14</v>
      </c>
      <c r="O90" s="12" t="s">
        <v>15</v>
      </c>
      <c r="P90" s="12" t="s">
        <v>16</v>
      </c>
      <c r="Q90" s="12" t="s">
        <v>16</v>
      </c>
    </row>
    <row r="91" spans="1:17" x14ac:dyDescent="0.2">
      <c r="A91" s="18" t="s">
        <v>27</v>
      </c>
      <c r="B91" s="12" t="s">
        <v>661</v>
      </c>
      <c r="C91" s="84">
        <v>41319</v>
      </c>
      <c r="D91" s="12" t="s">
        <v>28</v>
      </c>
      <c r="E91" s="12" t="s">
        <v>11</v>
      </c>
      <c r="F91" s="12" t="s">
        <v>12</v>
      </c>
      <c r="G91" s="34">
        <v>4</v>
      </c>
      <c r="H91" s="14" t="s">
        <v>604</v>
      </c>
      <c r="J91" s="12" t="s">
        <v>1003</v>
      </c>
      <c r="K91" s="12" t="s">
        <v>426</v>
      </c>
      <c r="L91" s="12"/>
      <c r="M91" s="11" t="s">
        <v>29</v>
      </c>
      <c r="N91" s="11" t="s">
        <v>14</v>
      </c>
      <c r="O91" s="12" t="s">
        <v>15</v>
      </c>
      <c r="P91" s="12" t="s">
        <v>16</v>
      </c>
      <c r="Q91" s="12" t="s">
        <v>16</v>
      </c>
    </row>
    <row r="92" spans="1:17" x14ac:dyDescent="0.2">
      <c r="A92" s="11" t="s">
        <v>30</v>
      </c>
      <c r="B92" s="12" t="s">
        <v>661</v>
      </c>
      <c r="C92" s="84" t="s">
        <v>31</v>
      </c>
      <c r="D92" s="12" t="s">
        <v>32</v>
      </c>
      <c r="E92" s="12" t="s">
        <v>11</v>
      </c>
      <c r="F92" s="12" t="s">
        <v>12</v>
      </c>
      <c r="G92" s="34">
        <v>4</v>
      </c>
      <c r="H92" s="14" t="s">
        <v>604</v>
      </c>
      <c r="J92" s="12" t="s">
        <v>1003</v>
      </c>
      <c r="K92" s="12" t="s">
        <v>426</v>
      </c>
      <c r="L92" s="12"/>
      <c r="M92" s="11" t="s">
        <v>33</v>
      </c>
      <c r="N92" s="1" t="s">
        <v>34</v>
      </c>
      <c r="O92" s="12" t="s">
        <v>35</v>
      </c>
      <c r="P92" s="2" t="s">
        <v>36</v>
      </c>
      <c r="Q92" s="12" t="s">
        <v>37</v>
      </c>
    </row>
    <row r="93" spans="1:17" x14ac:dyDescent="0.2">
      <c r="A93" s="18" t="s">
        <v>38</v>
      </c>
      <c r="B93" s="12" t="s">
        <v>661</v>
      </c>
      <c r="C93" s="84" t="s">
        <v>39</v>
      </c>
      <c r="D93" s="12" t="s">
        <v>10</v>
      </c>
      <c r="E93" s="12" t="s">
        <v>11</v>
      </c>
      <c r="F93" s="12" t="s">
        <v>12</v>
      </c>
      <c r="G93" s="34">
        <v>4</v>
      </c>
      <c r="H93" s="14" t="s">
        <v>604</v>
      </c>
      <c r="J93" s="12" t="s">
        <v>1003</v>
      </c>
      <c r="K93" s="12" t="s">
        <v>426</v>
      </c>
      <c r="L93" s="12"/>
      <c r="M93" s="11" t="s">
        <v>33</v>
      </c>
      <c r="N93" s="1" t="s">
        <v>34</v>
      </c>
      <c r="O93" s="12" t="s">
        <v>35</v>
      </c>
      <c r="P93" s="2" t="s">
        <v>36</v>
      </c>
      <c r="Q93" s="12" t="s">
        <v>37</v>
      </c>
    </row>
    <row r="94" spans="1:17" x14ac:dyDescent="0.2">
      <c r="A94" s="11" t="s">
        <v>40</v>
      </c>
      <c r="B94" s="12" t="s">
        <v>661</v>
      </c>
      <c r="C94" s="84" t="s">
        <v>41</v>
      </c>
      <c r="D94" s="12" t="s">
        <v>32</v>
      </c>
      <c r="E94" s="12" t="s">
        <v>11</v>
      </c>
      <c r="F94" s="12" t="s">
        <v>12</v>
      </c>
      <c r="G94" s="34">
        <v>4</v>
      </c>
      <c r="H94" s="14" t="s">
        <v>604</v>
      </c>
      <c r="I94" s="14" t="s">
        <v>631</v>
      </c>
      <c r="J94" s="12" t="s">
        <v>1003</v>
      </c>
      <c r="K94" s="12">
        <v>1</v>
      </c>
      <c r="L94" s="12">
        <v>3</v>
      </c>
      <c r="M94" s="11" t="s">
        <v>33</v>
      </c>
      <c r="N94" s="1" t="s">
        <v>34</v>
      </c>
      <c r="O94" s="12" t="s">
        <v>35</v>
      </c>
      <c r="P94" s="2" t="s">
        <v>36</v>
      </c>
      <c r="Q94" s="12" t="s">
        <v>37</v>
      </c>
    </row>
    <row r="95" spans="1:17" x14ac:dyDescent="0.2">
      <c r="A95" s="11" t="s">
        <v>42</v>
      </c>
      <c r="B95" s="12" t="s">
        <v>661</v>
      </c>
      <c r="C95" s="84" t="s">
        <v>43</v>
      </c>
      <c r="D95" s="12" t="s">
        <v>32</v>
      </c>
      <c r="E95" s="12" t="s">
        <v>11</v>
      </c>
      <c r="F95" s="12" t="s">
        <v>12</v>
      </c>
      <c r="G95" s="34">
        <v>4</v>
      </c>
      <c r="H95" s="14" t="s">
        <v>604</v>
      </c>
      <c r="J95" s="12" t="s">
        <v>1003</v>
      </c>
      <c r="K95" s="12" t="s">
        <v>426</v>
      </c>
      <c r="L95" s="12"/>
      <c r="M95" s="11" t="s">
        <v>33</v>
      </c>
      <c r="N95" s="1" t="s">
        <v>34</v>
      </c>
      <c r="O95" s="12" t="s">
        <v>35</v>
      </c>
      <c r="P95" s="2" t="s">
        <v>36</v>
      </c>
      <c r="Q95" s="12" t="s">
        <v>37</v>
      </c>
    </row>
    <row r="96" spans="1:17" x14ac:dyDescent="0.2">
      <c r="A96" s="11" t="s">
        <v>44</v>
      </c>
      <c r="B96" s="12" t="s">
        <v>661</v>
      </c>
      <c r="C96" s="84" t="s">
        <v>45</v>
      </c>
      <c r="D96" s="12" t="s">
        <v>32</v>
      </c>
      <c r="E96" s="12" t="s">
        <v>11</v>
      </c>
      <c r="F96" s="12" t="s">
        <v>12</v>
      </c>
      <c r="G96" s="34">
        <v>4</v>
      </c>
      <c r="H96" s="14" t="s">
        <v>604</v>
      </c>
      <c r="J96" s="12" t="s">
        <v>1003</v>
      </c>
      <c r="K96" s="12" t="s">
        <v>426</v>
      </c>
      <c r="L96" s="12"/>
      <c r="M96" s="11" t="s">
        <v>33</v>
      </c>
      <c r="N96" s="1" t="s">
        <v>34</v>
      </c>
      <c r="O96" s="12" t="s">
        <v>35</v>
      </c>
      <c r="P96" s="2" t="s">
        <v>36</v>
      </c>
      <c r="Q96" s="12" t="s">
        <v>37</v>
      </c>
    </row>
    <row r="97" spans="1:17" x14ac:dyDescent="0.2">
      <c r="A97" s="11" t="s">
        <v>46</v>
      </c>
      <c r="B97" s="12" t="s">
        <v>661</v>
      </c>
      <c r="C97" s="84" t="s">
        <v>47</v>
      </c>
      <c r="D97" s="12" t="s">
        <v>32</v>
      </c>
      <c r="E97" s="12" t="s">
        <v>11</v>
      </c>
      <c r="F97" s="12" t="s">
        <v>12</v>
      </c>
      <c r="G97" s="34">
        <v>4</v>
      </c>
      <c r="H97" s="14" t="s">
        <v>604</v>
      </c>
      <c r="J97" s="12" t="s">
        <v>1003</v>
      </c>
      <c r="K97" s="12" t="s">
        <v>426</v>
      </c>
      <c r="L97" s="12"/>
      <c r="M97" s="11" t="s">
        <v>33</v>
      </c>
      <c r="N97" s="1" t="s">
        <v>34</v>
      </c>
      <c r="O97" s="12" t="s">
        <v>35</v>
      </c>
      <c r="P97" s="2" t="s">
        <v>36</v>
      </c>
      <c r="Q97" s="12" t="s">
        <v>37</v>
      </c>
    </row>
    <row r="98" spans="1:17" x14ac:dyDescent="0.2">
      <c r="A98" s="11" t="s">
        <v>48</v>
      </c>
      <c r="B98" s="12" t="s">
        <v>661</v>
      </c>
      <c r="C98" s="84" t="s">
        <v>49</v>
      </c>
      <c r="D98" s="12" t="s">
        <v>32</v>
      </c>
      <c r="E98" s="12" t="s">
        <v>11</v>
      </c>
      <c r="F98" s="12" t="s">
        <v>12</v>
      </c>
      <c r="G98" s="34">
        <v>4</v>
      </c>
      <c r="H98" s="14" t="s">
        <v>604</v>
      </c>
      <c r="J98" s="12" t="s">
        <v>1003</v>
      </c>
      <c r="K98" s="12" t="s">
        <v>426</v>
      </c>
      <c r="L98" s="12"/>
      <c r="M98" s="11" t="s">
        <v>33</v>
      </c>
      <c r="N98" s="1" t="s">
        <v>34</v>
      </c>
      <c r="O98" s="12" t="s">
        <v>35</v>
      </c>
      <c r="P98" s="2" t="s">
        <v>36</v>
      </c>
      <c r="Q98" s="12" t="s">
        <v>37</v>
      </c>
    </row>
    <row r="99" spans="1:17" x14ac:dyDescent="0.2">
      <c r="A99" s="11" t="s">
        <v>50</v>
      </c>
      <c r="B99" s="12" t="s">
        <v>661</v>
      </c>
      <c r="C99" s="84">
        <v>42627</v>
      </c>
      <c r="D99" s="12" t="s">
        <v>32</v>
      </c>
      <c r="E99" s="12" t="s">
        <v>11</v>
      </c>
      <c r="F99" s="12" t="s">
        <v>12</v>
      </c>
      <c r="G99" s="34">
        <v>4</v>
      </c>
      <c r="H99" s="14" t="s">
        <v>604</v>
      </c>
      <c r="J99" s="12" t="s">
        <v>1003</v>
      </c>
      <c r="K99" s="12" t="s">
        <v>426</v>
      </c>
      <c r="L99" s="12"/>
      <c r="M99" s="11" t="s">
        <v>33</v>
      </c>
      <c r="N99" s="1" t="s">
        <v>34</v>
      </c>
      <c r="O99" s="12" t="s">
        <v>35</v>
      </c>
      <c r="P99" s="2" t="s">
        <v>36</v>
      </c>
      <c r="Q99" s="12" t="s">
        <v>37</v>
      </c>
    </row>
    <row r="100" spans="1:17" x14ac:dyDescent="0.2">
      <c r="A100" s="11" t="s">
        <v>51</v>
      </c>
      <c r="B100" s="12" t="s">
        <v>661</v>
      </c>
      <c r="C100" s="84" t="s">
        <v>52</v>
      </c>
      <c r="D100" s="12" t="s">
        <v>32</v>
      </c>
      <c r="E100" s="12" t="s">
        <v>11</v>
      </c>
      <c r="F100" s="12" t="s">
        <v>12</v>
      </c>
      <c r="G100" s="34">
        <v>4</v>
      </c>
      <c r="H100" s="14" t="s">
        <v>604</v>
      </c>
      <c r="J100" s="12" t="s">
        <v>1003</v>
      </c>
      <c r="K100" s="12" t="s">
        <v>426</v>
      </c>
      <c r="L100" s="12"/>
      <c r="M100" s="11" t="s">
        <v>33</v>
      </c>
      <c r="N100" s="1" t="s">
        <v>34</v>
      </c>
      <c r="O100" s="12" t="s">
        <v>35</v>
      </c>
      <c r="P100" s="2" t="s">
        <v>36</v>
      </c>
      <c r="Q100" s="12" t="s">
        <v>37</v>
      </c>
    </row>
    <row r="101" spans="1:17" x14ac:dyDescent="0.2">
      <c r="A101" s="18" t="s">
        <v>53</v>
      </c>
      <c r="B101" s="12" t="s">
        <v>661</v>
      </c>
      <c r="C101" s="84" t="s">
        <v>54</v>
      </c>
      <c r="D101" s="12" t="s">
        <v>10</v>
      </c>
      <c r="E101" s="12" t="s">
        <v>11</v>
      </c>
      <c r="F101" s="12" t="s">
        <v>12</v>
      </c>
      <c r="G101" s="34">
        <v>4</v>
      </c>
      <c r="H101" s="14" t="s">
        <v>604</v>
      </c>
      <c r="J101" s="12" t="s">
        <v>1003</v>
      </c>
      <c r="K101" s="12" t="s">
        <v>426</v>
      </c>
      <c r="L101" s="12"/>
      <c r="M101" s="11" t="s">
        <v>33</v>
      </c>
      <c r="N101" s="1" t="s">
        <v>34</v>
      </c>
      <c r="O101" s="12" t="s">
        <v>35</v>
      </c>
      <c r="P101" s="2" t="s">
        <v>36</v>
      </c>
      <c r="Q101" s="12" t="s">
        <v>37</v>
      </c>
    </row>
    <row r="102" spans="1:17" x14ac:dyDescent="0.2">
      <c r="A102" s="11" t="s">
        <v>55</v>
      </c>
      <c r="B102" s="12" t="s">
        <v>661</v>
      </c>
      <c r="D102" s="12" t="s">
        <v>32</v>
      </c>
      <c r="E102" s="12" t="s">
        <v>11</v>
      </c>
      <c r="F102" s="12" t="s">
        <v>12</v>
      </c>
      <c r="G102" s="34">
        <v>4</v>
      </c>
      <c r="H102" s="14" t="s">
        <v>604</v>
      </c>
      <c r="J102" s="12" t="s">
        <v>1003</v>
      </c>
      <c r="K102" s="12" t="s">
        <v>426</v>
      </c>
      <c r="L102" s="12"/>
      <c r="M102" s="11" t="s">
        <v>33</v>
      </c>
      <c r="N102" s="1" t="s">
        <v>34</v>
      </c>
      <c r="O102" s="12" t="s">
        <v>35</v>
      </c>
      <c r="P102" s="2" t="s">
        <v>36</v>
      </c>
      <c r="Q102" s="12" t="s">
        <v>37</v>
      </c>
    </row>
    <row r="103" spans="1:17" x14ac:dyDescent="0.2">
      <c r="A103" s="18" t="s">
        <v>111</v>
      </c>
      <c r="B103" s="12" t="s">
        <v>661</v>
      </c>
      <c r="C103" s="84">
        <v>39440</v>
      </c>
      <c r="D103" s="12" t="s">
        <v>112</v>
      </c>
      <c r="E103" s="12" t="s">
        <v>113</v>
      </c>
      <c r="F103" s="12" t="s">
        <v>12</v>
      </c>
      <c r="G103" s="34">
        <v>4</v>
      </c>
      <c r="H103" s="14" t="s">
        <v>604</v>
      </c>
      <c r="J103" s="12" t="s">
        <v>114</v>
      </c>
      <c r="K103" s="12" t="s">
        <v>426</v>
      </c>
      <c r="L103" s="12"/>
      <c r="M103" s="11" t="s">
        <v>115</v>
      </c>
      <c r="N103" s="11" t="s">
        <v>14</v>
      </c>
      <c r="O103" s="12" t="s">
        <v>15</v>
      </c>
      <c r="P103" s="8" t="s">
        <v>116</v>
      </c>
      <c r="Q103" s="12" t="s">
        <v>16</v>
      </c>
    </row>
    <row r="104" spans="1:17" x14ac:dyDescent="0.2">
      <c r="A104" s="18" t="s">
        <v>117</v>
      </c>
      <c r="B104" s="12" t="s">
        <v>661</v>
      </c>
      <c r="C104" s="84">
        <v>39514</v>
      </c>
      <c r="D104" s="12" t="s">
        <v>118</v>
      </c>
      <c r="E104" s="12" t="s">
        <v>113</v>
      </c>
      <c r="F104" s="12" t="s">
        <v>12</v>
      </c>
      <c r="G104" s="34">
        <v>4</v>
      </c>
      <c r="H104" s="14" t="s">
        <v>604</v>
      </c>
      <c r="J104" s="12" t="s">
        <v>114</v>
      </c>
      <c r="K104" s="12" t="s">
        <v>426</v>
      </c>
      <c r="L104" s="12"/>
      <c r="M104" s="11" t="s">
        <v>115</v>
      </c>
      <c r="N104" s="11" t="s">
        <v>14</v>
      </c>
      <c r="O104" s="12" t="s">
        <v>15</v>
      </c>
      <c r="P104" s="8" t="s">
        <v>116</v>
      </c>
      <c r="Q104" s="12" t="s">
        <v>16</v>
      </c>
    </row>
    <row r="105" spans="1:17" x14ac:dyDescent="0.2">
      <c r="A105" s="18" t="s">
        <v>119</v>
      </c>
      <c r="B105" s="12" t="s">
        <v>661</v>
      </c>
      <c r="C105" s="84">
        <v>39558</v>
      </c>
      <c r="D105" s="12" t="s">
        <v>120</v>
      </c>
      <c r="E105" s="12" t="s">
        <v>113</v>
      </c>
      <c r="F105" s="12" t="s">
        <v>12</v>
      </c>
      <c r="G105" s="34">
        <v>4</v>
      </c>
      <c r="H105" s="14" t="s">
        <v>604</v>
      </c>
      <c r="J105" s="12" t="s">
        <v>114</v>
      </c>
      <c r="K105" s="12" t="s">
        <v>426</v>
      </c>
      <c r="L105" s="12"/>
      <c r="M105" s="11" t="s">
        <v>115</v>
      </c>
      <c r="N105" s="11" t="s">
        <v>14</v>
      </c>
      <c r="O105" s="12" t="s">
        <v>15</v>
      </c>
      <c r="P105" s="8" t="s">
        <v>116</v>
      </c>
      <c r="Q105" s="12" t="s">
        <v>16</v>
      </c>
    </row>
    <row r="106" spans="1:17" x14ac:dyDescent="0.2">
      <c r="A106" s="18" t="s">
        <v>121</v>
      </c>
      <c r="B106" s="12" t="s">
        <v>661</v>
      </c>
      <c r="C106" s="84">
        <v>39997</v>
      </c>
      <c r="D106" s="12" t="s">
        <v>118</v>
      </c>
      <c r="E106" s="12" t="s">
        <v>113</v>
      </c>
      <c r="F106" s="12" t="s">
        <v>12</v>
      </c>
      <c r="G106" s="34">
        <v>4</v>
      </c>
      <c r="H106" s="14" t="s">
        <v>604</v>
      </c>
      <c r="J106" s="12" t="s">
        <v>114</v>
      </c>
      <c r="K106" s="12" t="s">
        <v>426</v>
      </c>
      <c r="L106" s="12"/>
      <c r="M106" s="11" t="s">
        <v>115</v>
      </c>
      <c r="N106" s="11" t="s">
        <v>14</v>
      </c>
      <c r="O106" s="12" t="s">
        <v>15</v>
      </c>
      <c r="P106" s="8" t="s">
        <v>116</v>
      </c>
      <c r="Q106" s="12" t="s">
        <v>16</v>
      </c>
    </row>
    <row r="107" spans="1:17" x14ac:dyDescent="0.2">
      <c r="A107" s="18" t="s">
        <v>122</v>
      </c>
      <c r="B107" s="12" t="s">
        <v>661</v>
      </c>
      <c r="C107" s="84">
        <v>41157</v>
      </c>
      <c r="D107" s="12" t="s">
        <v>123</v>
      </c>
      <c r="E107" s="12" t="s">
        <v>113</v>
      </c>
      <c r="F107" s="12" t="s">
        <v>12</v>
      </c>
      <c r="G107" s="34">
        <v>4</v>
      </c>
      <c r="H107" s="14" t="s">
        <v>604</v>
      </c>
      <c r="J107" s="12" t="s">
        <v>114</v>
      </c>
      <c r="K107" s="12" t="s">
        <v>426</v>
      </c>
      <c r="L107" s="12"/>
      <c r="M107" s="11" t="s">
        <v>115</v>
      </c>
      <c r="N107" s="11" t="s">
        <v>14</v>
      </c>
      <c r="O107" s="12" t="s">
        <v>15</v>
      </c>
      <c r="P107" s="8" t="s">
        <v>116</v>
      </c>
      <c r="Q107" s="12" t="s">
        <v>16</v>
      </c>
    </row>
    <row r="108" spans="1:17" x14ac:dyDescent="0.2">
      <c r="A108" s="18" t="s">
        <v>124</v>
      </c>
      <c r="B108" s="12" t="s">
        <v>661</v>
      </c>
      <c r="C108" s="84" t="s">
        <v>125</v>
      </c>
      <c r="D108" s="12" t="s">
        <v>126</v>
      </c>
      <c r="E108" s="12" t="s">
        <v>127</v>
      </c>
      <c r="F108" s="12" t="s">
        <v>12</v>
      </c>
      <c r="G108" s="34">
        <v>4</v>
      </c>
      <c r="H108" s="14" t="s">
        <v>604</v>
      </c>
      <c r="J108" s="12" t="s">
        <v>114</v>
      </c>
      <c r="K108" s="12" t="s">
        <v>426</v>
      </c>
      <c r="L108" s="12"/>
      <c r="M108" s="11" t="s">
        <v>128</v>
      </c>
      <c r="N108" s="11" t="s">
        <v>14</v>
      </c>
      <c r="O108" s="12" t="s">
        <v>15</v>
      </c>
      <c r="P108" s="12" t="s">
        <v>16</v>
      </c>
      <c r="Q108" s="12" t="s">
        <v>16</v>
      </c>
    </row>
    <row r="109" spans="1:17" ht="17" customHeight="1" x14ac:dyDescent="0.2">
      <c r="A109" s="18" t="s">
        <v>129</v>
      </c>
      <c r="B109" s="12" t="s">
        <v>661</v>
      </c>
      <c r="C109" s="84" t="s">
        <v>130</v>
      </c>
      <c r="D109" s="12" t="s">
        <v>131</v>
      </c>
      <c r="E109" s="12" t="s">
        <v>127</v>
      </c>
      <c r="F109" s="12" t="s">
        <v>12</v>
      </c>
      <c r="G109" s="34">
        <v>4</v>
      </c>
      <c r="H109" s="14" t="s">
        <v>604</v>
      </c>
      <c r="I109" s="13"/>
      <c r="J109" s="12" t="s">
        <v>114</v>
      </c>
      <c r="K109" s="12" t="s">
        <v>426</v>
      </c>
      <c r="L109" s="12"/>
      <c r="M109" s="11" t="s">
        <v>132</v>
      </c>
      <c r="N109" s="11" t="s">
        <v>14</v>
      </c>
      <c r="O109" s="12" t="s">
        <v>15</v>
      </c>
      <c r="P109" s="12" t="s">
        <v>16</v>
      </c>
      <c r="Q109" s="12" t="s">
        <v>16</v>
      </c>
    </row>
    <row r="110" spans="1:17" x14ac:dyDescent="0.2">
      <c r="A110" s="18" t="s">
        <v>133</v>
      </c>
      <c r="B110" s="12" t="s">
        <v>661</v>
      </c>
      <c r="C110" s="84" t="s">
        <v>134</v>
      </c>
      <c r="D110" s="12" t="s">
        <v>135</v>
      </c>
      <c r="E110" s="12" t="s">
        <v>127</v>
      </c>
      <c r="F110" s="12" t="s">
        <v>12</v>
      </c>
      <c r="G110" s="34">
        <v>4</v>
      </c>
      <c r="H110" s="14" t="s">
        <v>604</v>
      </c>
      <c r="I110" s="13"/>
      <c r="J110" s="12" t="s">
        <v>114</v>
      </c>
      <c r="K110" s="12" t="s">
        <v>426</v>
      </c>
      <c r="L110" s="12"/>
      <c r="M110" s="11" t="s">
        <v>132</v>
      </c>
      <c r="N110" s="11" t="s">
        <v>14</v>
      </c>
      <c r="O110" s="12" t="s">
        <v>15</v>
      </c>
      <c r="P110" s="12" t="s">
        <v>16</v>
      </c>
      <c r="Q110" s="12" t="s">
        <v>16</v>
      </c>
    </row>
    <row r="111" spans="1:17" x14ac:dyDescent="0.2">
      <c r="A111" s="18" t="s">
        <v>136</v>
      </c>
      <c r="B111" s="12" t="s">
        <v>661</v>
      </c>
      <c r="C111" s="84" t="s">
        <v>137</v>
      </c>
      <c r="D111" s="12" t="s">
        <v>138</v>
      </c>
      <c r="E111" s="12" t="s">
        <v>127</v>
      </c>
      <c r="F111" s="12" t="s">
        <v>12</v>
      </c>
      <c r="G111" s="34">
        <v>4</v>
      </c>
      <c r="H111" s="14" t="s">
        <v>604</v>
      </c>
      <c r="I111" s="13"/>
      <c r="J111" s="12" t="s">
        <v>114</v>
      </c>
      <c r="K111" s="12" t="s">
        <v>426</v>
      </c>
      <c r="L111" s="12"/>
      <c r="M111" s="11" t="s">
        <v>132</v>
      </c>
      <c r="N111" s="11" t="s">
        <v>14</v>
      </c>
      <c r="O111" s="12" t="s">
        <v>15</v>
      </c>
      <c r="P111" s="12" t="s">
        <v>16</v>
      </c>
      <c r="Q111" s="12" t="s">
        <v>16</v>
      </c>
    </row>
    <row r="112" spans="1:17" x14ac:dyDescent="0.2">
      <c r="A112" s="18" t="s">
        <v>139</v>
      </c>
      <c r="B112" s="12" t="s">
        <v>661</v>
      </c>
      <c r="C112" s="84" t="s">
        <v>140</v>
      </c>
      <c r="D112" s="12" t="s">
        <v>141</v>
      </c>
      <c r="E112" s="12" t="s">
        <v>127</v>
      </c>
      <c r="F112" s="12" t="s">
        <v>12</v>
      </c>
      <c r="G112" s="34">
        <v>4</v>
      </c>
      <c r="H112" s="14" t="s">
        <v>604</v>
      </c>
      <c r="I112" s="13"/>
      <c r="J112" s="12" t="s">
        <v>114</v>
      </c>
      <c r="K112" s="12" t="s">
        <v>426</v>
      </c>
      <c r="L112" s="12"/>
      <c r="M112" s="11" t="s">
        <v>132</v>
      </c>
      <c r="N112" s="11" t="s">
        <v>14</v>
      </c>
      <c r="O112" s="12" t="s">
        <v>15</v>
      </c>
      <c r="P112" s="12" t="s">
        <v>16</v>
      </c>
      <c r="Q112" s="12" t="s">
        <v>16</v>
      </c>
    </row>
    <row r="113" spans="1:17" x14ac:dyDescent="0.2">
      <c r="A113" s="11" t="s">
        <v>142</v>
      </c>
      <c r="B113" s="12" t="s">
        <v>661</v>
      </c>
      <c r="C113" s="84" t="s">
        <v>143</v>
      </c>
      <c r="D113" s="12" t="s">
        <v>144</v>
      </c>
      <c r="E113" s="12" t="s">
        <v>145</v>
      </c>
      <c r="F113" s="12" t="s">
        <v>12</v>
      </c>
      <c r="G113" s="34">
        <v>4</v>
      </c>
      <c r="H113" s="14" t="s">
        <v>604</v>
      </c>
      <c r="J113" s="12" t="s">
        <v>114</v>
      </c>
      <c r="K113" s="12" t="s">
        <v>426</v>
      </c>
      <c r="L113" s="12"/>
      <c r="M113" s="11" t="s">
        <v>146</v>
      </c>
      <c r="N113" s="11" t="s">
        <v>14</v>
      </c>
      <c r="O113" s="12" t="s">
        <v>15</v>
      </c>
      <c r="P113" s="12" t="s">
        <v>147</v>
      </c>
      <c r="Q113" s="12" t="s">
        <v>16</v>
      </c>
    </row>
    <row r="114" spans="1:17" x14ac:dyDescent="0.2">
      <c r="A114" s="11" t="s">
        <v>148</v>
      </c>
      <c r="B114" s="12" t="s">
        <v>661</v>
      </c>
      <c r="C114" s="84">
        <v>36659</v>
      </c>
      <c r="D114" s="12" t="s">
        <v>149</v>
      </c>
      <c r="E114" s="12" t="s">
        <v>145</v>
      </c>
      <c r="F114" s="12" t="s">
        <v>12</v>
      </c>
      <c r="G114" s="34">
        <v>4</v>
      </c>
      <c r="H114" s="14" t="s">
        <v>604</v>
      </c>
      <c r="J114" s="12" t="s">
        <v>114</v>
      </c>
      <c r="K114" s="12" t="s">
        <v>426</v>
      </c>
      <c r="L114" s="12"/>
      <c r="M114" s="11" t="s">
        <v>146</v>
      </c>
      <c r="N114" s="11" t="s">
        <v>14</v>
      </c>
      <c r="O114" s="12" t="s">
        <v>15</v>
      </c>
      <c r="P114" s="12" t="s">
        <v>147</v>
      </c>
      <c r="Q114" s="12" t="s">
        <v>16</v>
      </c>
    </row>
    <row r="115" spans="1:17" x14ac:dyDescent="0.2">
      <c r="A115" s="18" t="s">
        <v>103</v>
      </c>
      <c r="B115" s="12" t="s">
        <v>661</v>
      </c>
      <c r="C115" s="84" t="s">
        <v>99</v>
      </c>
      <c r="D115" s="12" t="s">
        <v>104</v>
      </c>
      <c r="E115" s="12" t="s">
        <v>101</v>
      </c>
      <c r="F115" s="12" t="s">
        <v>12</v>
      </c>
      <c r="G115" s="34">
        <v>4</v>
      </c>
      <c r="H115" s="14" t="s">
        <v>604</v>
      </c>
      <c r="J115" s="12" t="s">
        <v>1004</v>
      </c>
      <c r="K115" s="12" t="s">
        <v>426</v>
      </c>
      <c r="L115" s="12"/>
      <c r="M115" s="11" t="s">
        <v>102</v>
      </c>
      <c r="N115" s="11" t="s">
        <v>14</v>
      </c>
      <c r="O115" s="12" t="s">
        <v>15</v>
      </c>
      <c r="P115" s="12" t="s">
        <v>16</v>
      </c>
      <c r="Q115" s="12" t="s">
        <v>16</v>
      </c>
    </row>
    <row r="116" spans="1:17" x14ac:dyDescent="0.2">
      <c r="A116" s="11" t="s">
        <v>98</v>
      </c>
      <c r="B116" s="12" t="s">
        <v>661</v>
      </c>
      <c r="C116" s="84" t="s">
        <v>99</v>
      </c>
      <c r="D116" s="12" t="s">
        <v>100</v>
      </c>
      <c r="E116" s="12" t="s">
        <v>101</v>
      </c>
      <c r="F116" s="12" t="s">
        <v>12</v>
      </c>
      <c r="G116" s="34">
        <v>4</v>
      </c>
      <c r="H116" s="14" t="s">
        <v>604</v>
      </c>
      <c r="J116" s="12" t="s">
        <v>1004</v>
      </c>
      <c r="K116" s="12" t="s">
        <v>426</v>
      </c>
      <c r="L116" s="12"/>
      <c r="M116" s="11" t="s">
        <v>102</v>
      </c>
      <c r="N116" s="11" t="s">
        <v>14</v>
      </c>
      <c r="O116" s="12" t="s">
        <v>15</v>
      </c>
      <c r="P116" s="12" t="s">
        <v>16</v>
      </c>
      <c r="Q116" s="12" t="s">
        <v>16</v>
      </c>
    </row>
    <row r="117" spans="1:17" x14ac:dyDescent="0.2">
      <c r="A117" s="18" t="s">
        <v>105</v>
      </c>
      <c r="B117" s="12" t="s">
        <v>661</v>
      </c>
      <c r="C117" s="84" t="s">
        <v>106</v>
      </c>
      <c r="D117" s="12" t="s">
        <v>59</v>
      </c>
      <c r="E117" s="12" t="s">
        <v>101</v>
      </c>
      <c r="F117" s="12" t="s">
        <v>12</v>
      </c>
      <c r="G117" s="34">
        <v>4</v>
      </c>
      <c r="H117" s="14" t="s">
        <v>604</v>
      </c>
      <c r="J117" s="12" t="s">
        <v>1004</v>
      </c>
      <c r="K117" s="12" t="s">
        <v>426</v>
      </c>
      <c r="L117" s="12"/>
      <c r="M117" s="11" t="s">
        <v>102</v>
      </c>
      <c r="N117" s="11" t="s">
        <v>14</v>
      </c>
      <c r="O117" s="12" t="s">
        <v>15</v>
      </c>
      <c r="P117" s="12" t="s">
        <v>16</v>
      </c>
      <c r="Q117" s="12" t="s">
        <v>16</v>
      </c>
    </row>
    <row r="118" spans="1:17" x14ac:dyDescent="0.2">
      <c r="A118" s="50" t="s">
        <v>680</v>
      </c>
      <c r="B118" s="12" t="s">
        <v>661</v>
      </c>
      <c r="C118" s="84">
        <v>34351</v>
      </c>
      <c r="D118" s="12" t="s">
        <v>150</v>
      </c>
      <c r="E118" s="12" t="s">
        <v>151</v>
      </c>
      <c r="F118" s="12" t="s">
        <v>12</v>
      </c>
      <c r="G118" s="34">
        <v>4</v>
      </c>
      <c r="H118" s="14" t="s">
        <v>604</v>
      </c>
      <c r="I118" s="13"/>
      <c r="J118" s="12" t="s">
        <v>114</v>
      </c>
      <c r="K118" s="12" t="s">
        <v>426</v>
      </c>
      <c r="L118" s="12"/>
      <c r="M118" s="11" t="s">
        <v>152</v>
      </c>
      <c r="N118" s="4" t="s">
        <v>14</v>
      </c>
      <c r="O118" s="12" t="s">
        <v>15</v>
      </c>
      <c r="P118" s="12" t="s">
        <v>16</v>
      </c>
      <c r="Q118" s="12" t="s">
        <v>16</v>
      </c>
    </row>
    <row r="119" spans="1:17" x14ac:dyDescent="0.2">
      <c r="A119" s="27" t="s">
        <v>156</v>
      </c>
      <c r="B119" s="12" t="s">
        <v>661</v>
      </c>
      <c r="C119" s="84">
        <v>39509</v>
      </c>
      <c r="D119" s="12" t="s">
        <v>157</v>
      </c>
      <c r="E119" s="12" t="s">
        <v>151</v>
      </c>
      <c r="F119" s="12" t="s">
        <v>12</v>
      </c>
      <c r="G119" s="34">
        <v>4</v>
      </c>
      <c r="H119" s="14" t="s">
        <v>604</v>
      </c>
      <c r="I119" s="13"/>
      <c r="J119" s="12" t="s">
        <v>114</v>
      </c>
      <c r="K119" s="12" t="s">
        <v>426</v>
      </c>
      <c r="L119" s="12"/>
      <c r="M119" s="11" t="s">
        <v>152</v>
      </c>
      <c r="N119" s="4" t="s">
        <v>14</v>
      </c>
      <c r="O119" s="12" t="s">
        <v>15</v>
      </c>
      <c r="P119" s="12" t="s">
        <v>16</v>
      </c>
      <c r="Q119" s="12" t="s">
        <v>16</v>
      </c>
    </row>
    <row r="120" spans="1:17" x14ac:dyDescent="0.2">
      <c r="A120" s="11" t="s">
        <v>158</v>
      </c>
      <c r="B120" s="12" t="s">
        <v>661</v>
      </c>
      <c r="C120" s="84">
        <v>39521</v>
      </c>
      <c r="D120" s="12" t="s">
        <v>159</v>
      </c>
      <c r="E120" s="12" t="s">
        <v>151</v>
      </c>
      <c r="F120" s="12" t="s">
        <v>12</v>
      </c>
      <c r="G120" s="34">
        <v>4</v>
      </c>
      <c r="H120" s="14" t="s">
        <v>604</v>
      </c>
      <c r="I120" s="13"/>
      <c r="J120" s="12" t="s">
        <v>114</v>
      </c>
      <c r="K120" s="12" t="s">
        <v>426</v>
      </c>
      <c r="L120" s="12"/>
      <c r="M120" s="11" t="s">
        <v>152</v>
      </c>
      <c r="N120" s="4" t="s">
        <v>14</v>
      </c>
      <c r="O120" s="12" t="s">
        <v>15</v>
      </c>
      <c r="P120" s="12" t="s">
        <v>16</v>
      </c>
      <c r="Q120" s="12" t="s">
        <v>16</v>
      </c>
    </row>
    <row r="121" spans="1:17" x14ac:dyDescent="0.2">
      <c r="A121" s="27" t="s">
        <v>163</v>
      </c>
      <c r="B121" s="12" t="s">
        <v>661</v>
      </c>
      <c r="C121" s="84">
        <v>41987</v>
      </c>
      <c r="D121" s="12" t="s">
        <v>515</v>
      </c>
      <c r="E121" s="12" t="s">
        <v>151</v>
      </c>
      <c r="F121" s="12" t="s">
        <v>12</v>
      </c>
      <c r="G121" s="34">
        <v>4</v>
      </c>
      <c r="H121" s="14" t="s">
        <v>604</v>
      </c>
      <c r="I121" s="13"/>
      <c r="J121" s="12" t="s">
        <v>114</v>
      </c>
      <c r="K121" s="12" t="s">
        <v>426</v>
      </c>
      <c r="L121" s="12"/>
      <c r="M121" s="11" t="s">
        <v>152</v>
      </c>
      <c r="N121" s="4" t="s">
        <v>14</v>
      </c>
      <c r="O121" s="12" t="s">
        <v>15</v>
      </c>
      <c r="P121" s="12" t="s">
        <v>16</v>
      </c>
      <c r="Q121" s="12" t="s">
        <v>16</v>
      </c>
    </row>
    <row r="122" spans="1:17" x14ac:dyDescent="0.2">
      <c r="A122" s="27" t="s">
        <v>160</v>
      </c>
      <c r="B122" s="12" t="s">
        <v>661</v>
      </c>
      <c r="C122" s="84">
        <v>42026</v>
      </c>
      <c r="D122" s="12" t="s">
        <v>161</v>
      </c>
      <c r="E122" s="12" t="s">
        <v>151</v>
      </c>
      <c r="F122" s="12" t="s">
        <v>12</v>
      </c>
      <c r="G122" s="34">
        <v>4</v>
      </c>
      <c r="H122" s="14" t="s">
        <v>604</v>
      </c>
      <c r="I122" s="13"/>
      <c r="J122" s="12" t="s">
        <v>114</v>
      </c>
      <c r="K122" s="12" t="s">
        <v>426</v>
      </c>
      <c r="L122" s="12"/>
      <c r="M122" s="11" t="s">
        <v>152</v>
      </c>
      <c r="N122" s="4" t="s">
        <v>14</v>
      </c>
      <c r="O122" s="12" t="s">
        <v>15</v>
      </c>
      <c r="P122" s="12" t="s">
        <v>16</v>
      </c>
      <c r="Q122" s="12" t="s">
        <v>16</v>
      </c>
    </row>
    <row r="123" spans="1:17" x14ac:dyDescent="0.2">
      <c r="A123" s="18" t="s">
        <v>164</v>
      </c>
      <c r="B123" s="12" t="s">
        <v>661</v>
      </c>
      <c r="C123" s="84" t="s">
        <v>165</v>
      </c>
      <c r="D123" s="12" t="s">
        <v>166</v>
      </c>
      <c r="E123" s="12" t="s">
        <v>167</v>
      </c>
      <c r="F123" s="12" t="s">
        <v>12</v>
      </c>
      <c r="G123" s="34">
        <v>4</v>
      </c>
      <c r="H123" s="14" t="s">
        <v>604</v>
      </c>
      <c r="J123" s="12" t="s">
        <v>168</v>
      </c>
      <c r="K123" s="12" t="s">
        <v>426</v>
      </c>
      <c r="L123" s="12"/>
      <c r="M123" s="11" t="s">
        <v>169</v>
      </c>
      <c r="N123" s="4" t="s">
        <v>14</v>
      </c>
      <c r="O123" s="12" t="s">
        <v>15</v>
      </c>
      <c r="P123" s="12" t="s">
        <v>170</v>
      </c>
      <c r="Q123" s="12" t="s">
        <v>16</v>
      </c>
    </row>
    <row r="124" spans="1:17" x14ac:dyDescent="0.2">
      <c r="A124" s="18" t="s">
        <v>171</v>
      </c>
      <c r="B124" s="12" t="s">
        <v>661</v>
      </c>
      <c r="C124" s="84">
        <v>38107</v>
      </c>
      <c r="D124" s="12" t="s">
        <v>126</v>
      </c>
      <c r="E124" s="12" t="s">
        <v>167</v>
      </c>
      <c r="F124" s="12" t="s">
        <v>12</v>
      </c>
      <c r="G124" s="34">
        <v>4</v>
      </c>
      <c r="H124" s="14" t="s">
        <v>604</v>
      </c>
      <c r="J124" s="12" t="s">
        <v>168</v>
      </c>
      <c r="K124" s="12" t="s">
        <v>426</v>
      </c>
      <c r="L124" s="12"/>
      <c r="M124" s="11" t="s">
        <v>169</v>
      </c>
      <c r="N124" s="4" t="s">
        <v>14</v>
      </c>
      <c r="O124" s="12" t="s">
        <v>15</v>
      </c>
      <c r="P124" s="12" t="s">
        <v>170</v>
      </c>
      <c r="Q124" s="12" t="s">
        <v>16</v>
      </c>
    </row>
    <row r="125" spans="1:17" x14ac:dyDescent="0.2">
      <c r="A125" s="11" t="s">
        <v>85</v>
      </c>
      <c r="B125" s="12" t="s">
        <v>661</v>
      </c>
      <c r="C125" s="84">
        <v>35278</v>
      </c>
      <c r="D125" s="12" t="s">
        <v>86</v>
      </c>
      <c r="E125" s="12" t="s">
        <v>87</v>
      </c>
      <c r="F125" s="12" t="s">
        <v>12</v>
      </c>
      <c r="G125" s="34">
        <v>4</v>
      </c>
      <c r="H125" s="14" t="s">
        <v>604</v>
      </c>
      <c r="I125" s="13" t="s">
        <v>978</v>
      </c>
      <c r="J125" s="12" t="s">
        <v>1004</v>
      </c>
      <c r="K125" s="12">
        <v>2</v>
      </c>
      <c r="L125" s="12">
        <v>4</v>
      </c>
      <c r="M125" s="11" t="s">
        <v>88</v>
      </c>
      <c r="N125" s="1" t="s">
        <v>14</v>
      </c>
      <c r="O125" s="2" t="s">
        <v>89</v>
      </c>
      <c r="P125" s="12" t="s">
        <v>90</v>
      </c>
      <c r="Q125" s="12" t="s">
        <v>91</v>
      </c>
    </row>
    <row r="126" spans="1:17" x14ac:dyDescent="0.2">
      <c r="A126" s="11" t="s">
        <v>92</v>
      </c>
      <c r="B126" s="12" t="s">
        <v>661</v>
      </c>
      <c r="C126" s="84" t="s">
        <v>93</v>
      </c>
      <c r="D126" s="12" t="s">
        <v>94</v>
      </c>
      <c r="E126" s="12" t="s">
        <v>95</v>
      </c>
      <c r="F126" s="12" t="s">
        <v>12</v>
      </c>
      <c r="G126" s="34">
        <v>4</v>
      </c>
      <c r="H126" s="14" t="s">
        <v>604</v>
      </c>
      <c r="J126" s="12" t="s">
        <v>1004</v>
      </c>
      <c r="K126" s="12" t="s">
        <v>426</v>
      </c>
      <c r="L126" s="12"/>
      <c r="M126" s="11" t="s">
        <v>96</v>
      </c>
      <c r="N126" s="11" t="s">
        <v>14</v>
      </c>
      <c r="O126" s="12" t="s">
        <v>15</v>
      </c>
      <c r="P126" s="12" t="s">
        <v>97</v>
      </c>
      <c r="Q126" s="12" t="s">
        <v>91</v>
      </c>
    </row>
    <row r="127" spans="1:17" x14ac:dyDescent="0.2">
      <c r="A127" s="11" t="s">
        <v>107</v>
      </c>
      <c r="B127" s="12" t="s">
        <v>661</v>
      </c>
      <c r="C127" s="87">
        <v>36436</v>
      </c>
      <c r="D127" s="23" t="s">
        <v>108</v>
      </c>
      <c r="E127" s="12" t="s">
        <v>109</v>
      </c>
      <c r="F127" s="12" t="s">
        <v>12</v>
      </c>
      <c r="G127" s="34">
        <v>4</v>
      </c>
      <c r="H127" s="14" t="s">
        <v>604</v>
      </c>
      <c r="I127" s="13"/>
      <c r="J127" s="12" t="s">
        <v>1004</v>
      </c>
      <c r="K127" s="12" t="s">
        <v>426</v>
      </c>
      <c r="L127" s="12"/>
      <c r="M127" s="11" t="s">
        <v>110</v>
      </c>
      <c r="N127" s="11" t="s">
        <v>14</v>
      </c>
      <c r="O127" s="12" t="s">
        <v>15</v>
      </c>
      <c r="P127" s="12" t="s">
        <v>16</v>
      </c>
      <c r="Q127" s="12" t="s">
        <v>16</v>
      </c>
    </row>
    <row r="128" spans="1:17" hidden="1" x14ac:dyDescent="0.2">
      <c r="A128" t="s">
        <v>842</v>
      </c>
      <c r="B128" t="s">
        <v>662</v>
      </c>
      <c r="D128" s="12" t="s">
        <v>843</v>
      </c>
      <c r="E128" t="s">
        <v>969</v>
      </c>
      <c r="F128" t="s">
        <v>946</v>
      </c>
      <c r="G128" s="16" t="s">
        <v>722</v>
      </c>
      <c r="H128" s="14" t="s">
        <v>671</v>
      </c>
      <c r="I128" t="s">
        <v>958</v>
      </c>
      <c r="J128" s="12" t="s">
        <v>426</v>
      </c>
      <c r="K128" s="18" t="s">
        <v>970</v>
      </c>
      <c r="L128" s="34">
        <v>14</v>
      </c>
      <c r="M128" s="18" t="s">
        <v>993</v>
      </c>
      <c r="N128" s="18" t="s">
        <v>14</v>
      </c>
      <c r="O128" s="18" t="s">
        <v>994</v>
      </c>
      <c r="P128" s="12" t="s">
        <v>16</v>
      </c>
      <c r="Q128" s="12" t="s">
        <v>16</v>
      </c>
    </row>
    <row r="129" spans="1:17" hidden="1" x14ac:dyDescent="0.2">
      <c r="A129" s="11" t="s">
        <v>697</v>
      </c>
      <c r="B129" s="12" t="s">
        <v>662</v>
      </c>
      <c r="C129" s="84">
        <v>37748</v>
      </c>
      <c r="D129" s="12" t="s">
        <v>242</v>
      </c>
      <c r="E129" s="12" t="s">
        <v>230</v>
      </c>
      <c r="F129" t="s">
        <v>616</v>
      </c>
      <c r="G129" s="23">
        <v>2</v>
      </c>
      <c r="H129" s="14" t="s">
        <v>671</v>
      </c>
      <c r="I129" s="13" t="s">
        <v>976</v>
      </c>
      <c r="J129" s="12" t="s">
        <v>426</v>
      </c>
      <c r="K129" s="18" t="s">
        <v>971</v>
      </c>
      <c r="L129" s="12">
        <v>16</v>
      </c>
      <c r="M129" s="11" t="s">
        <v>244</v>
      </c>
      <c r="N129" s="1" t="s">
        <v>34</v>
      </c>
      <c r="O129" s="2" t="s">
        <v>233</v>
      </c>
      <c r="P129" s="2" t="s">
        <v>234</v>
      </c>
      <c r="Q129" s="12" t="s">
        <v>991</v>
      </c>
    </row>
    <row r="130" spans="1:17" hidden="1" x14ac:dyDescent="0.2">
      <c r="A130" s="18" t="s">
        <v>460</v>
      </c>
      <c r="B130" s="12" t="s">
        <v>662</v>
      </c>
      <c r="C130" s="84">
        <v>35919</v>
      </c>
      <c r="D130" s="12" t="s">
        <v>461</v>
      </c>
      <c r="E130" s="12" t="s">
        <v>332</v>
      </c>
      <c r="F130" t="s">
        <v>616</v>
      </c>
      <c r="G130" s="34">
        <v>4</v>
      </c>
      <c r="H130" s="14" t="s">
        <v>671</v>
      </c>
      <c r="J130" s="12" t="s">
        <v>426</v>
      </c>
      <c r="K130" s="12" t="s">
        <v>426</v>
      </c>
      <c r="L130" s="12"/>
      <c r="M130" s="11" t="s">
        <v>462</v>
      </c>
      <c r="N130" s="11" t="s">
        <v>14</v>
      </c>
      <c r="O130" s="12" t="s">
        <v>15</v>
      </c>
      <c r="P130" s="8" t="s">
        <v>463</v>
      </c>
      <c r="Q130" s="12" t="s">
        <v>16</v>
      </c>
    </row>
    <row r="131" spans="1:17" hidden="1" x14ac:dyDescent="0.2">
      <c r="A131" s="25" t="s">
        <v>839</v>
      </c>
      <c r="B131" s="12" t="s">
        <v>662</v>
      </c>
      <c r="C131" s="84">
        <v>35215</v>
      </c>
      <c r="D131" s="12" t="s">
        <v>496</v>
      </c>
      <c r="E131" s="12" t="s">
        <v>341</v>
      </c>
      <c r="F131" t="s">
        <v>616</v>
      </c>
      <c r="G131" s="25" t="s">
        <v>840</v>
      </c>
      <c r="H131" s="14" t="s">
        <v>671</v>
      </c>
      <c r="I131" s="14" t="s">
        <v>653</v>
      </c>
      <c r="J131" s="12" t="s">
        <v>426</v>
      </c>
      <c r="K131" s="18" t="s">
        <v>971</v>
      </c>
      <c r="L131" s="34">
        <v>17</v>
      </c>
      <c r="M131" s="18" t="s">
        <v>669</v>
      </c>
      <c r="N131" s="18" t="s">
        <v>14</v>
      </c>
      <c r="O131" s="18" t="s">
        <v>15</v>
      </c>
      <c r="P131" s="12" t="s">
        <v>16</v>
      </c>
      <c r="Q131" s="12" t="s">
        <v>16</v>
      </c>
    </row>
    <row r="132" spans="1:17" hidden="1" x14ac:dyDescent="0.2">
      <c r="A132" s="11" t="s">
        <v>497</v>
      </c>
      <c r="B132" s="12" t="s">
        <v>662</v>
      </c>
      <c r="C132" s="84">
        <v>36251</v>
      </c>
      <c r="D132" s="12" t="s">
        <v>498</v>
      </c>
      <c r="E132" s="12" t="s">
        <v>341</v>
      </c>
      <c r="F132" t="s">
        <v>616</v>
      </c>
      <c r="G132" s="34">
        <v>4</v>
      </c>
      <c r="H132" s="14" t="s">
        <v>671</v>
      </c>
      <c r="J132" s="12" t="s">
        <v>426</v>
      </c>
      <c r="K132" s="12" t="s">
        <v>426</v>
      </c>
      <c r="L132" s="12"/>
      <c r="M132" s="11" t="s">
        <v>344</v>
      </c>
      <c r="N132" s="4" t="s">
        <v>14</v>
      </c>
      <c r="O132" s="12" t="s">
        <v>15</v>
      </c>
      <c r="P132" s="12" t="s">
        <v>16</v>
      </c>
      <c r="Q132" s="12" t="s">
        <v>16</v>
      </c>
    </row>
    <row r="133" spans="1:17" hidden="1" x14ac:dyDescent="0.2">
      <c r="A133" s="11" t="s">
        <v>503</v>
      </c>
      <c r="B133" s="12" t="s">
        <v>662</v>
      </c>
      <c r="C133" s="84">
        <v>41331</v>
      </c>
      <c r="D133" s="12" t="s">
        <v>504</v>
      </c>
      <c r="E133" s="12" t="s">
        <v>357</v>
      </c>
      <c r="F133" t="s">
        <v>616</v>
      </c>
      <c r="G133" s="34">
        <v>4</v>
      </c>
      <c r="H133" s="14" t="s">
        <v>671</v>
      </c>
      <c r="I133" s="13"/>
      <c r="J133" s="12" t="s">
        <v>426</v>
      </c>
      <c r="K133" s="12" t="s">
        <v>426</v>
      </c>
      <c r="L133" s="12"/>
      <c r="M133" s="11" t="s">
        <v>505</v>
      </c>
      <c r="N133" s="1" t="s">
        <v>14</v>
      </c>
      <c r="O133" s="12" t="s">
        <v>89</v>
      </c>
      <c r="P133" s="12" t="s">
        <v>97</v>
      </c>
      <c r="Q133" s="12" t="s">
        <v>91</v>
      </c>
    </row>
    <row r="134" spans="1:17" hidden="1" x14ac:dyDescent="0.2">
      <c r="A134" s="11" t="s">
        <v>700</v>
      </c>
      <c r="B134" s="12" t="s">
        <v>662</v>
      </c>
      <c r="C134" s="84">
        <v>38827</v>
      </c>
      <c r="D134" s="12" t="s">
        <v>242</v>
      </c>
      <c r="E134" s="12" t="s">
        <v>230</v>
      </c>
      <c r="F134" t="s">
        <v>616</v>
      </c>
      <c r="G134" s="34">
        <v>4</v>
      </c>
      <c r="H134" s="14" t="s">
        <v>671</v>
      </c>
      <c r="I134" s="13"/>
      <c r="J134" s="12" t="s">
        <v>426</v>
      </c>
      <c r="K134" s="12" t="s">
        <v>426</v>
      </c>
      <c r="L134" s="12"/>
      <c r="M134" s="11" t="s">
        <v>237</v>
      </c>
      <c r="N134" s="1" t="s">
        <v>34</v>
      </c>
      <c r="O134" s="2" t="s">
        <v>233</v>
      </c>
      <c r="P134" s="2" t="s">
        <v>234</v>
      </c>
      <c r="Q134" s="12" t="s">
        <v>991</v>
      </c>
    </row>
    <row r="135" spans="1:17" hidden="1" x14ac:dyDescent="0.2">
      <c r="A135" s="16" t="s">
        <v>666</v>
      </c>
      <c r="B135" s="12" t="s">
        <v>662</v>
      </c>
      <c r="C135" s="86" t="s">
        <v>605</v>
      </c>
      <c r="D135" s="16" t="s">
        <v>614</v>
      </c>
      <c r="E135" s="16" t="s">
        <v>274</v>
      </c>
      <c r="F135" t="s">
        <v>616</v>
      </c>
      <c r="G135" s="16" t="s">
        <v>722</v>
      </c>
      <c r="H135" s="14" t="s">
        <v>671</v>
      </c>
      <c r="I135" s="14" t="s">
        <v>638</v>
      </c>
      <c r="J135" s="12" t="s">
        <v>426</v>
      </c>
      <c r="K135" s="18" t="s">
        <v>971</v>
      </c>
      <c r="L135" s="18" t="s">
        <v>951</v>
      </c>
      <c r="M135" s="16" t="s">
        <v>286</v>
      </c>
      <c r="N135" s="11" t="s">
        <v>14</v>
      </c>
      <c r="O135" s="12" t="s">
        <v>15</v>
      </c>
      <c r="P135" s="2" t="s">
        <v>224</v>
      </c>
      <c r="Q135" s="2" t="s">
        <v>16</v>
      </c>
    </row>
    <row r="136" spans="1:17" hidden="1" x14ac:dyDescent="0.2">
      <c r="A136" s="16" t="s">
        <v>836</v>
      </c>
      <c r="B136" t="s">
        <v>662</v>
      </c>
      <c r="C136" s="86">
        <v>37748</v>
      </c>
      <c r="D136" s="16" t="s">
        <v>242</v>
      </c>
      <c r="E136" t="s">
        <v>230</v>
      </c>
      <c r="F136" t="s">
        <v>616</v>
      </c>
      <c r="G136" s="18" t="s">
        <v>722</v>
      </c>
      <c r="H136" s="14" t="s">
        <v>671</v>
      </c>
      <c r="I136" s="14" t="s">
        <v>955</v>
      </c>
      <c r="J136" s="12" t="s">
        <v>426</v>
      </c>
      <c r="K136" s="18" t="s">
        <v>971</v>
      </c>
      <c r="L136" s="34">
        <v>23</v>
      </c>
      <c r="M136" s="15" t="s">
        <v>244</v>
      </c>
      <c r="N136" s="1" t="s">
        <v>34</v>
      </c>
      <c r="O136" s="2" t="s">
        <v>233</v>
      </c>
      <c r="P136" s="2" t="s">
        <v>234</v>
      </c>
      <c r="Q136" s="12" t="s">
        <v>991</v>
      </c>
    </row>
    <row r="137" spans="1:17" hidden="1" x14ac:dyDescent="0.2">
      <c r="A137" t="s">
        <v>685</v>
      </c>
      <c r="B137" s="12" t="s">
        <v>662</v>
      </c>
      <c r="C137" s="85">
        <v>30894</v>
      </c>
      <c r="D137" t="s">
        <v>708</v>
      </c>
      <c r="E137" s="12" t="s">
        <v>225</v>
      </c>
      <c r="F137" t="s">
        <v>616</v>
      </c>
      <c r="G137" s="23">
        <v>3</v>
      </c>
      <c r="H137" s="14" t="s">
        <v>604</v>
      </c>
      <c r="J137" s="12" t="s">
        <v>226</v>
      </c>
      <c r="K137" s="12" t="s">
        <v>426</v>
      </c>
      <c r="L137" s="12"/>
      <c r="M137" s="11" t="s">
        <v>227</v>
      </c>
      <c r="N137" s="4" t="s">
        <v>14</v>
      </c>
      <c r="O137" s="12" t="s">
        <v>15</v>
      </c>
      <c r="P137" s="12" t="s">
        <v>228</v>
      </c>
      <c r="Q137" s="12" t="s">
        <v>16</v>
      </c>
    </row>
    <row r="138" spans="1:17" hidden="1" x14ac:dyDescent="0.2">
      <c r="A138" s="18" t="s">
        <v>327</v>
      </c>
      <c r="B138" s="12" t="s">
        <v>662</v>
      </c>
      <c r="C138" s="84">
        <v>36330</v>
      </c>
      <c r="D138" s="18" t="s">
        <v>328</v>
      </c>
      <c r="E138" s="12" t="s">
        <v>325</v>
      </c>
      <c r="F138" t="s">
        <v>616</v>
      </c>
      <c r="G138" s="34">
        <v>4</v>
      </c>
      <c r="H138" s="14" t="s">
        <v>604</v>
      </c>
      <c r="I138" s="14" t="s">
        <v>650</v>
      </c>
      <c r="J138" s="12" t="s">
        <v>316</v>
      </c>
      <c r="K138" s="18" t="s">
        <v>971</v>
      </c>
      <c r="L138" s="12">
        <v>22</v>
      </c>
      <c r="M138" s="11" t="s">
        <v>326</v>
      </c>
      <c r="N138" s="11" t="s">
        <v>14</v>
      </c>
      <c r="O138" s="12" t="s">
        <v>15</v>
      </c>
      <c r="P138" s="12" t="s">
        <v>256</v>
      </c>
      <c r="Q138" s="12" t="s">
        <v>16</v>
      </c>
    </row>
    <row r="139" spans="1:17" hidden="1" x14ac:dyDescent="0.2">
      <c r="A139" s="11" t="s">
        <v>329</v>
      </c>
      <c r="B139" s="12" t="s">
        <v>662</v>
      </c>
      <c r="C139" s="84" t="s">
        <v>330</v>
      </c>
      <c r="D139" s="12" t="s">
        <v>331</v>
      </c>
      <c r="E139" s="12" t="s">
        <v>332</v>
      </c>
      <c r="F139" t="s">
        <v>616</v>
      </c>
      <c r="G139" s="34">
        <v>4</v>
      </c>
      <c r="H139" s="14" t="s">
        <v>604</v>
      </c>
      <c r="J139" s="12" t="s">
        <v>316</v>
      </c>
      <c r="K139" s="12" t="s">
        <v>426</v>
      </c>
      <c r="L139" s="12"/>
      <c r="M139" s="11" t="s">
        <v>333</v>
      </c>
      <c r="N139" s="1" t="s">
        <v>34</v>
      </c>
      <c r="O139" s="12" t="s">
        <v>35</v>
      </c>
      <c r="P139" s="8" t="s">
        <v>334</v>
      </c>
      <c r="Q139" s="12" t="s">
        <v>335</v>
      </c>
    </row>
    <row r="140" spans="1:17" hidden="1" x14ac:dyDescent="0.2">
      <c r="A140" s="18" t="s">
        <v>336</v>
      </c>
      <c r="B140" s="12" t="s">
        <v>662</v>
      </c>
      <c r="C140" s="84" t="s">
        <v>337</v>
      </c>
      <c r="D140" s="12" t="s">
        <v>331</v>
      </c>
      <c r="E140" s="12" t="s">
        <v>332</v>
      </c>
      <c r="F140" t="s">
        <v>616</v>
      </c>
      <c r="G140" s="34">
        <v>4</v>
      </c>
      <c r="H140" s="14" t="s">
        <v>604</v>
      </c>
      <c r="I140" s="14" t="s">
        <v>652</v>
      </c>
      <c r="J140" s="12" t="s">
        <v>316</v>
      </c>
      <c r="K140" s="18" t="s">
        <v>971</v>
      </c>
      <c r="L140" s="12">
        <v>20</v>
      </c>
      <c r="M140" s="11" t="s">
        <v>333</v>
      </c>
      <c r="N140" s="1" t="s">
        <v>34</v>
      </c>
      <c r="O140" s="12" t="s">
        <v>35</v>
      </c>
      <c r="P140" s="8" t="s">
        <v>334</v>
      </c>
      <c r="Q140" s="12" t="s">
        <v>335</v>
      </c>
    </row>
    <row r="141" spans="1:17" hidden="1" x14ac:dyDescent="0.2">
      <c r="A141" s="11" t="s">
        <v>345</v>
      </c>
      <c r="B141" s="12" t="s">
        <v>662</v>
      </c>
      <c r="D141" s="12"/>
      <c r="E141" s="12" t="s">
        <v>341</v>
      </c>
      <c r="F141" t="s">
        <v>616</v>
      </c>
      <c r="G141" s="34">
        <v>4</v>
      </c>
      <c r="H141" s="14" t="s">
        <v>604</v>
      </c>
      <c r="J141" s="12" t="s">
        <v>316</v>
      </c>
      <c r="K141" s="12" t="s">
        <v>426</v>
      </c>
      <c r="L141" s="12"/>
      <c r="M141" s="11" t="s">
        <v>344</v>
      </c>
      <c r="N141" s="4" t="s">
        <v>14</v>
      </c>
      <c r="O141" s="12" t="s">
        <v>15</v>
      </c>
      <c r="P141" s="12" t="s">
        <v>16</v>
      </c>
      <c r="Q141" s="12" t="s">
        <v>16</v>
      </c>
    </row>
    <row r="142" spans="1:17" hidden="1" x14ac:dyDescent="0.2">
      <c r="A142" t="s">
        <v>684</v>
      </c>
      <c r="B142" s="12" t="s">
        <v>662</v>
      </c>
      <c r="C142" s="85">
        <v>30753</v>
      </c>
      <c r="D142" t="s">
        <v>707</v>
      </c>
      <c r="E142" s="12" t="s">
        <v>225</v>
      </c>
      <c r="F142" t="s">
        <v>616</v>
      </c>
      <c r="G142" s="34">
        <v>4</v>
      </c>
      <c r="H142" s="14" t="s">
        <v>604</v>
      </c>
      <c r="I142" s="14" t="s">
        <v>647</v>
      </c>
      <c r="J142" s="12" t="s">
        <v>226</v>
      </c>
      <c r="K142" s="18" t="s">
        <v>971</v>
      </c>
      <c r="L142" s="12">
        <v>21</v>
      </c>
      <c r="M142" s="11" t="s">
        <v>227</v>
      </c>
      <c r="N142" s="4" t="s">
        <v>14</v>
      </c>
      <c r="O142" s="12" t="s">
        <v>15</v>
      </c>
      <c r="P142" s="12" t="s">
        <v>228</v>
      </c>
      <c r="Q142" s="12" t="s">
        <v>16</v>
      </c>
    </row>
    <row r="143" spans="1:17" hidden="1" x14ac:dyDescent="0.2">
      <c r="A143" t="s">
        <v>686</v>
      </c>
      <c r="B143" s="12" t="s">
        <v>662</v>
      </c>
      <c r="C143" s="85">
        <v>31568</v>
      </c>
      <c r="D143" t="s">
        <v>709</v>
      </c>
      <c r="E143" s="12" t="s">
        <v>225</v>
      </c>
      <c r="F143" t="s">
        <v>616</v>
      </c>
      <c r="G143" s="34">
        <v>4</v>
      </c>
      <c r="H143" s="14" t="s">
        <v>604</v>
      </c>
      <c r="J143" s="12" t="s">
        <v>226</v>
      </c>
      <c r="K143" s="12" t="s">
        <v>426</v>
      </c>
      <c r="L143" s="12"/>
      <c r="M143" s="11" t="s">
        <v>227</v>
      </c>
      <c r="N143" s="4" t="s">
        <v>14</v>
      </c>
      <c r="O143" s="12" t="s">
        <v>15</v>
      </c>
      <c r="P143" s="12" t="s">
        <v>228</v>
      </c>
      <c r="Q143" s="12" t="s">
        <v>16</v>
      </c>
    </row>
    <row r="144" spans="1:17" hidden="1" x14ac:dyDescent="0.2">
      <c r="A144" t="s">
        <v>687</v>
      </c>
      <c r="B144" s="12" t="s">
        <v>662</v>
      </c>
      <c r="C144" s="85">
        <v>32434</v>
      </c>
      <c r="D144" t="s">
        <v>710</v>
      </c>
      <c r="E144" s="12" t="s">
        <v>225</v>
      </c>
      <c r="F144" t="s">
        <v>616</v>
      </c>
      <c r="G144" s="34">
        <v>4</v>
      </c>
      <c r="H144" s="14" t="s">
        <v>604</v>
      </c>
      <c r="J144" s="12" t="s">
        <v>226</v>
      </c>
      <c r="K144" s="12" t="s">
        <v>426</v>
      </c>
      <c r="L144" s="12"/>
      <c r="M144" s="11" t="s">
        <v>227</v>
      </c>
      <c r="N144" s="4" t="s">
        <v>14</v>
      </c>
      <c r="O144" s="12" t="s">
        <v>15</v>
      </c>
      <c r="P144" s="12" t="s">
        <v>228</v>
      </c>
      <c r="Q144" s="12" t="s">
        <v>16</v>
      </c>
    </row>
    <row r="145" spans="1:17" hidden="1" x14ac:dyDescent="0.2">
      <c r="A145" t="s">
        <v>688</v>
      </c>
      <c r="B145" s="12" t="s">
        <v>662</v>
      </c>
      <c r="C145" s="85">
        <v>32472</v>
      </c>
      <c r="D145" t="s">
        <v>711</v>
      </c>
      <c r="E145" s="12" t="s">
        <v>225</v>
      </c>
      <c r="F145" t="s">
        <v>616</v>
      </c>
      <c r="G145" s="34">
        <v>4</v>
      </c>
      <c r="H145" s="14" t="s">
        <v>604</v>
      </c>
      <c r="J145" s="12" t="s">
        <v>226</v>
      </c>
      <c r="K145" s="12" t="s">
        <v>426</v>
      </c>
      <c r="L145" s="12"/>
      <c r="M145" s="11" t="s">
        <v>227</v>
      </c>
      <c r="N145" s="4" t="s">
        <v>14</v>
      </c>
      <c r="O145" s="12" t="s">
        <v>15</v>
      </c>
      <c r="P145" s="12" t="s">
        <v>228</v>
      </c>
      <c r="Q145" s="12" t="s">
        <v>16</v>
      </c>
    </row>
    <row r="146" spans="1:17" hidden="1" x14ac:dyDescent="0.2">
      <c r="A146" s="11" t="s">
        <v>696</v>
      </c>
      <c r="B146" s="12" t="s">
        <v>662</v>
      </c>
      <c r="C146" s="84">
        <v>37748</v>
      </c>
      <c r="D146" s="12" t="s">
        <v>242</v>
      </c>
      <c r="E146" s="12" t="s">
        <v>230</v>
      </c>
      <c r="F146" t="s">
        <v>616</v>
      </c>
      <c r="G146" s="34">
        <v>4</v>
      </c>
      <c r="H146" s="14" t="s">
        <v>604</v>
      </c>
      <c r="I146" s="13" t="s">
        <v>655</v>
      </c>
      <c r="J146" s="12" t="s">
        <v>243</v>
      </c>
      <c r="K146" s="18" t="s">
        <v>971</v>
      </c>
      <c r="L146" s="12">
        <v>15</v>
      </c>
      <c r="M146" s="11" t="s">
        <v>244</v>
      </c>
      <c r="N146" s="1" t="s">
        <v>34</v>
      </c>
      <c r="O146" s="2" t="s">
        <v>233</v>
      </c>
      <c r="P146" s="2" t="s">
        <v>234</v>
      </c>
      <c r="Q146" s="12" t="s">
        <v>991</v>
      </c>
    </row>
    <row r="147" spans="1:17" hidden="1" x14ac:dyDescent="0.2">
      <c r="A147" s="11" t="s">
        <v>698</v>
      </c>
      <c r="B147" s="12" t="s">
        <v>662</v>
      </c>
      <c r="C147" s="84">
        <v>37748</v>
      </c>
      <c r="D147" s="12" t="s">
        <v>242</v>
      </c>
      <c r="E147" s="12" t="s">
        <v>230</v>
      </c>
      <c r="F147" t="s">
        <v>616</v>
      </c>
      <c r="G147" s="34">
        <v>4</v>
      </c>
      <c r="H147" s="14" t="s">
        <v>604</v>
      </c>
      <c r="I147" s="13"/>
      <c r="J147" s="12" t="s">
        <v>243</v>
      </c>
      <c r="K147" s="12" t="s">
        <v>426</v>
      </c>
      <c r="L147" s="12"/>
      <c r="M147" s="11" t="s">
        <v>244</v>
      </c>
      <c r="N147" s="1" t="s">
        <v>34</v>
      </c>
      <c r="O147" s="2" t="s">
        <v>233</v>
      </c>
      <c r="P147" s="2" t="s">
        <v>234</v>
      </c>
      <c r="Q147" s="12" t="s">
        <v>991</v>
      </c>
    </row>
    <row r="148" spans="1:17" hidden="1" x14ac:dyDescent="0.2">
      <c r="A148" s="11" t="s">
        <v>699</v>
      </c>
      <c r="B148" s="12" t="s">
        <v>662</v>
      </c>
      <c r="C148" s="84">
        <v>38659</v>
      </c>
      <c r="D148" s="12" t="s">
        <v>245</v>
      </c>
      <c r="E148" s="12" t="s">
        <v>230</v>
      </c>
      <c r="F148" t="s">
        <v>616</v>
      </c>
      <c r="G148" s="34">
        <v>4</v>
      </c>
      <c r="H148" s="14" t="s">
        <v>604</v>
      </c>
      <c r="I148" s="13" t="s">
        <v>639</v>
      </c>
      <c r="J148" s="12" t="s">
        <v>243</v>
      </c>
      <c r="K148" s="18" t="s">
        <v>971</v>
      </c>
      <c r="L148" s="12">
        <v>18</v>
      </c>
      <c r="M148" s="11" t="s">
        <v>246</v>
      </c>
      <c r="N148" s="4" t="s">
        <v>247</v>
      </c>
      <c r="O148" s="2" t="s">
        <v>248</v>
      </c>
      <c r="P148" s="2" t="s">
        <v>249</v>
      </c>
      <c r="Q148" s="2" t="s">
        <v>16</v>
      </c>
    </row>
    <row r="149" spans="1:17" hidden="1" x14ac:dyDescent="0.2">
      <c r="A149" s="11" t="s">
        <v>701</v>
      </c>
      <c r="B149" s="12" t="s">
        <v>662</v>
      </c>
      <c r="C149" s="84">
        <v>38829</v>
      </c>
      <c r="D149" s="12" t="s">
        <v>242</v>
      </c>
      <c r="E149" s="12" t="s">
        <v>230</v>
      </c>
      <c r="F149" t="s">
        <v>616</v>
      </c>
      <c r="G149" s="34">
        <v>4</v>
      </c>
      <c r="H149" s="14" t="s">
        <v>604</v>
      </c>
      <c r="I149" s="13"/>
      <c r="J149" s="12" t="s">
        <v>243</v>
      </c>
      <c r="K149" s="12" t="s">
        <v>426</v>
      </c>
      <c r="L149" s="12"/>
      <c r="M149" s="11" t="s">
        <v>237</v>
      </c>
      <c r="N149" s="1" t="s">
        <v>34</v>
      </c>
      <c r="O149" s="2" t="s">
        <v>233</v>
      </c>
      <c r="P149" s="2" t="s">
        <v>234</v>
      </c>
      <c r="Q149" s="12" t="s">
        <v>991</v>
      </c>
    </row>
    <row r="150" spans="1:17" hidden="1" x14ac:dyDescent="0.2">
      <c r="A150" s="15" t="s">
        <v>703</v>
      </c>
      <c r="B150" s="12" t="s">
        <v>662</v>
      </c>
      <c r="C150" s="86">
        <v>40386</v>
      </c>
      <c r="D150" s="16" t="s">
        <v>236</v>
      </c>
      <c r="E150" s="16" t="s">
        <v>230</v>
      </c>
      <c r="F150" t="s">
        <v>616</v>
      </c>
      <c r="G150" s="15" t="s">
        <v>840</v>
      </c>
      <c r="H150" s="14" t="s">
        <v>604</v>
      </c>
      <c r="I150" s="13" t="s">
        <v>648</v>
      </c>
      <c r="J150" s="12" t="s">
        <v>243</v>
      </c>
      <c r="K150" s="18" t="s">
        <v>971</v>
      </c>
      <c r="L150" s="34">
        <v>15</v>
      </c>
      <c r="M150" s="15" t="s">
        <v>237</v>
      </c>
      <c r="N150" s="1" t="s">
        <v>34</v>
      </c>
      <c r="O150" s="2" t="s">
        <v>233</v>
      </c>
      <c r="P150" s="2" t="s">
        <v>234</v>
      </c>
      <c r="Q150" s="12" t="s">
        <v>991</v>
      </c>
    </row>
    <row r="151" spans="1:17" hidden="1" x14ac:dyDescent="0.2">
      <c r="A151" s="11" t="s">
        <v>690</v>
      </c>
      <c r="B151" s="12" t="s">
        <v>662</v>
      </c>
      <c r="C151" s="84">
        <v>41036</v>
      </c>
      <c r="D151" s="12" t="s">
        <v>236</v>
      </c>
      <c r="E151" s="12" t="s">
        <v>230</v>
      </c>
      <c r="F151" t="s">
        <v>616</v>
      </c>
      <c r="G151" s="34">
        <v>4</v>
      </c>
      <c r="H151" s="14" t="s">
        <v>604</v>
      </c>
      <c r="I151" s="9"/>
      <c r="J151" s="12" t="s">
        <v>243</v>
      </c>
      <c r="K151" s="12" t="s">
        <v>426</v>
      </c>
      <c r="L151" s="12"/>
      <c r="M151" s="11" t="s">
        <v>237</v>
      </c>
      <c r="N151" s="1" t="s">
        <v>34</v>
      </c>
      <c r="O151" s="2" t="s">
        <v>233</v>
      </c>
      <c r="P151" s="2" t="s">
        <v>234</v>
      </c>
      <c r="Q151" s="12" t="s">
        <v>991</v>
      </c>
    </row>
    <row r="152" spans="1:17" x14ac:dyDescent="0.2">
      <c r="A152" s="11" t="s">
        <v>516</v>
      </c>
      <c r="B152" s="12" t="s">
        <v>661</v>
      </c>
      <c r="D152" s="12" t="s">
        <v>517</v>
      </c>
      <c r="E152" s="12" t="s">
        <v>518</v>
      </c>
      <c r="F152" t="s">
        <v>616</v>
      </c>
      <c r="G152" s="23">
        <v>2</v>
      </c>
      <c r="H152" s="14" t="s">
        <v>671</v>
      </c>
      <c r="I152" s="13" t="s">
        <v>629</v>
      </c>
      <c r="J152" s="12" t="s">
        <v>426</v>
      </c>
      <c r="K152" s="12">
        <v>2</v>
      </c>
      <c r="L152" s="12">
        <v>6</v>
      </c>
      <c r="M152" s="11" t="s">
        <v>519</v>
      </c>
      <c r="N152" s="1" t="s">
        <v>14</v>
      </c>
      <c r="O152" s="2" t="s">
        <v>89</v>
      </c>
      <c r="P152" s="2" t="s">
        <v>224</v>
      </c>
      <c r="Q152" s="2" t="s">
        <v>16</v>
      </c>
    </row>
    <row r="153" spans="1:17" x14ac:dyDescent="0.2">
      <c r="A153" s="11" t="s">
        <v>523</v>
      </c>
      <c r="B153" s="12" t="s">
        <v>661</v>
      </c>
      <c r="C153" s="84">
        <v>39518</v>
      </c>
      <c r="D153" s="12" t="s">
        <v>524</v>
      </c>
      <c r="E153" s="12" t="s">
        <v>270</v>
      </c>
      <c r="F153" t="s">
        <v>616</v>
      </c>
      <c r="G153" s="23">
        <v>2</v>
      </c>
      <c r="H153" s="14" t="s">
        <v>671</v>
      </c>
      <c r="J153" s="12" t="s">
        <v>426</v>
      </c>
      <c r="K153" s="12" t="s">
        <v>426</v>
      </c>
      <c r="L153" s="12"/>
      <c r="M153" s="11" t="s">
        <v>271</v>
      </c>
      <c r="N153" s="1" t="s">
        <v>14</v>
      </c>
      <c r="O153" s="51" t="s">
        <v>89</v>
      </c>
      <c r="P153" s="12" t="s">
        <v>97</v>
      </c>
      <c r="Q153" s="12" t="s">
        <v>16</v>
      </c>
    </row>
    <row r="154" spans="1:17" x14ac:dyDescent="0.2">
      <c r="A154" s="18" t="s">
        <v>447</v>
      </c>
      <c r="B154" s="12" t="s">
        <v>661</v>
      </c>
      <c r="C154" s="84" t="s">
        <v>448</v>
      </c>
      <c r="D154" s="18" t="s">
        <v>449</v>
      </c>
      <c r="E154" s="12" t="s">
        <v>325</v>
      </c>
      <c r="F154" t="s">
        <v>616</v>
      </c>
      <c r="G154" s="23">
        <v>3</v>
      </c>
      <c r="H154" s="14" t="s">
        <v>671</v>
      </c>
      <c r="J154" s="12" t="s">
        <v>426</v>
      </c>
      <c r="K154" s="12" t="s">
        <v>426</v>
      </c>
      <c r="L154" s="12"/>
      <c r="M154" s="11" t="s">
        <v>326</v>
      </c>
      <c r="N154" s="11" t="s">
        <v>14</v>
      </c>
      <c r="O154" s="12" t="s">
        <v>15</v>
      </c>
      <c r="P154" s="12" t="s">
        <v>256</v>
      </c>
      <c r="Q154" s="12" t="s">
        <v>16</v>
      </c>
    </row>
    <row r="155" spans="1:17" x14ac:dyDescent="0.2">
      <c r="A155" s="11" t="s">
        <v>492</v>
      </c>
      <c r="B155" s="12" t="s">
        <v>661</v>
      </c>
      <c r="C155" s="84" t="s">
        <v>493</v>
      </c>
      <c r="D155" s="12" t="s">
        <v>494</v>
      </c>
      <c r="E155" s="12" t="s">
        <v>341</v>
      </c>
      <c r="F155" t="s">
        <v>616</v>
      </c>
      <c r="G155" s="23">
        <v>3</v>
      </c>
      <c r="H155" s="14" t="s">
        <v>671</v>
      </c>
      <c r="J155" s="12" t="s">
        <v>426</v>
      </c>
      <c r="K155" s="12" t="s">
        <v>426</v>
      </c>
      <c r="L155" s="12"/>
      <c r="M155" s="11" t="s">
        <v>342</v>
      </c>
      <c r="N155" s="4" t="s">
        <v>14</v>
      </c>
      <c r="O155" s="12" t="s">
        <v>15</v>
      </c>
      <c r="P155" s="12" t="s">
        <v>16</v>
      </c>
      <c r="Q155" s="12" t="s">
        <v>16</v>
      </c>
    </row>
    <row r="156" spans="1:17" x14ac:dyDescent="0.2">
      <c r="A156" s="11" t="s">
        <v>450</v>
      </c>
      <c r="B156" s="12" t="s">
        <v>661</v>
      </c>
      <c r="C156" s="84" t="s">
        <v>451</v>
      </c>
      <c r="D156" s="12" t="s">
        <v>452</v>
      </c>
      <c r="E156" s="12" t="s">
        <v>453</v>
      </c>
      <c r="F156" t="s">
        <v>616</v>
      </c>
      <c r="G156" s="34">
        <v>4</v>
      </c>
      <c r="H156" s="14" t="s">
        <v>671</v>
      </c>
      <c r="J156" s="12" t="s">
        <v>426</v>
      </c>
      <c r="K156" s="12" t="s">
        <v>426</v>
      </c>
      <c r="L156" s="12"/>
      <c r="M156" s="11" t="s">
        <v>454</v>
      </c>
      <c r="N156" s="11" t="s">
        <v>14</v>
      </c>
      <c r="O156" s="12" t="s">
        <v>15</v>
      </c>
      <c r="P156" s="12" t="s">
        <v>16</v>
      </c>
      <c r="Q156" s="12" t="s">
        <v>16</v>
      </c>
    </row>
    <row r="157" spans="1:17" x14ac:dyDescent="0.2">
      <c r="A157" s="18" t="s">
        <v>499</v>
      </c>
      <c r="B157" s="12" t="s">
        <v>661</v>
      </c>
      <c r="C157" s="84">
        <v>42213</v>
      </c>
      <c r="D157" s="12" t="s">
        <v>341</v>
      </c>
      <c r="E157" s="12" t="s">
        <v>341</v>
      </c>
      <c r="F157" t="s">
        <v>616</v>
      </c>
      <c r="G157" s="34">
        <v>4</v>
      </c>
      <c r="H157" s="14" t="s">
        <v>671</v>
      </c>
      <c r="I157" s="14" t="s">
        <v>634</v>
      </c>
      <c r="J157" s="12" t="s">
        <v>426</v>
      </c>
      <c r="K157" s="12">
        <v>2</v>
      </c>
      <c r="L157" s="12">
        <v>24</v>
      </c>
      <c r="M157" s="11" t="s">
        <v>344</v>
      </c>
      <c r="N157" s="4" t="s">
        <v>14</v>
      </c>
      <c r="O157" s="12" t="s">
        <v>15</v>
      </c>
      <c r="P157" s="12" t="s">
        <v>16</v>
      </c>
      <c r="Q157" s="12" t="s">
        <v>16</v>
      </c>
    </row>
    <row r="158" spans="1:17" x14ac:dyDescent="0.2">
      <c r="A158" t="s">
        <v>705</v>
      </c>
      <c r="B158" s="12" t="s">
        <v>661</v>
      </c>
      <c r="C158" s="86">
        <v>35131</v>
      </c>
      <c r="D158" t="s">
        <v>717</v>
      </c>
      <c r="E158" s="12" t="s">
        <v>225</v>
      </c>
      <c r="F158" t="s">
        <v>616</v>
      </c>
      <c r="G158" s="34">
        <v>4</v>
      </c>
      <c r="H158" s="14" t="s">
        <v>671</v>
      </c>
      <c r="J158" s="12" t="s">
        <v>426</v>
      </c>
      <c r="K158" s="12" t="s">
        <v>426</v>
      </c>
      <c r="L158" s="12"/>
      <c r="M158" s="11" t="s">
        <v>227</v>
      </c>
      <c r="N158" s="18" t="s">
        <v>14</v>
      </c>
      <c r="O158" s="12" t="s">
        <v>15</v>
      </c>
      <c r="P158" s="12" t="s">
        <v>228</v>
      </c>
      <c r="Q158" s="12" t="s">
        <v>16</v>
      </c>
    </row>
    <row r="159" spans="1:17" x14ac:dyDescent="0.2">
      <c r="A159" s="11" t="s">
        <v>520</v>
      </c>
      <c r="B159" s="12" t="s">
        <v>661</v>
      </c>
      <c r="C159" s="84">
        <v>38043</v>
      </c>
      <c r="D159" s="12" t="s">
        <v>521</v>
      </c>
      <c r="E159" s="12" t="s">
        <v>270</v>
      </c>
      <c r="F159" t="s">
        <v>616</v>
      </c>
      <c r="G159" s="34">
        <v>4</v>
      </c>
      <c r="H159" s="14" t="s">
        <v>671</v>
      </c>
      <c r="I159" s="13"/>
      <c r="J159" s="12" t="s">
        <v>426</v>
      </c>
      <c r="K159" s="12" t="s">
        <v>426</v>
      </c>
      <c r="L159" s="12"/>
      <c r="M159" s="11" t="s">
        <v>522</v>
      </c>
      <c r="N159" s="1" t="s">
        <v>14</v>
      </c>
      <c r="O159" s="51" t="s">
        <v>89</v>
      </c>
      <c r="P159" s="12" t="s">
        <v>97</v>
      </c>
      <c r="Q159" s="12" t="s">
        <v>16</v>
      </c>
    </row>
    <row r="160" spans="1:17" x14ac:dyDescent="0.2">
      <c r="A160" s="11" t="s">
        <v>692</v>
      </c>
      <c r="B160" s="12" t="s">
        <v>661</v>
      </c>
      <c r="C160" s="84">
        <v>39658</v>
      </c>
      <c r="D160" s="12" t="s">
        <v>533</v>
      </c>
      <c r="E160" s="12" t="s">
        <v>230</v>
      </c>
      <c r="F160" t="s">
        <v>616</v>
      </c>
      <c r="G160" s="34">
        <v>4</v>
      </c>
      <c r="H160" s="14" t="s">
        <v>671</v>
      </c>
      <c r="I160" s="13"/>
      <c r="J160" s="12" t="s">
        <v>426</v>
      </c>
      <c r="K160" s="12" t="s">
        <v>426</v>
      </c>
      <c r="L160" s="12"/>
      <c r="M160" s="11" t="s">
        <v>505</v>
      </c>
      <c r="N160" s="1" t="s">
        <v>14</v>
      </c>
      <c r="O160" s="12" t="s">
        <v>89</v>
      </c>
      <c r="P160" s="12" t="s">
        <v>97</v>
      </c>
      <c r="Q160" s="12" t="s">
        <v>91</v>
      </c>
    </row>
    <row r="161" spans="1:17" hidden="1" x14ac:dyDescent="0.2">
      <c r="A161" s="26" t="s">
        <v>601</v>
      </c>
      <c r="B161" s="12" t="s">
        <v>661</v>
      </c>
      <c r="C161" s="85">
        <v>36181</v>
      </c>
      <c r="D161" s="18" t="s">
        <v>716</v>
      </c>
      <c r="E161" s="14" t="s">
        <v>575</v>
      </c>
      <c r="F161" s="18" t="s">
        <v>616</v>
      </c>
      <c r="G161" s="26" t="s">
        <v>722</v>
      </c>
      <c r="H161" s="14" t="s">
        <v>671</v>
      </c>
      <c r="I161" s="14" t="s">
        <v>619</v>
      </c>
      <c r="J161" s="12" t="s">
        <v>426</v>
      </c>
      <c r="K161" s="12">
        <v>2</v>
      </c>
      <c r="L161" s="12">
        <v>28</v>
      </c>
      <c r="M161" s="20" t="s">
        <v>672</v>
      </c>
      <c r="N161" s="18" t="s">
        <v>14</v>
      </c>
      <c r="O161" s="18" t="s">
        <v>673</v>
      </c>
      <c r="P161" s="12" t="s">
        <v>16</v>
      </c>
      <c r="Q161" s="12" t="s">
        <v>16</v>
      </c>
    </row>
    <row r="162" spans="1:17" hidden="1" x14ac:dyDescent="0.2">
      <c r="A162" s="15" t="s">
        <v>659</v>
      </c>
      <c r="B162" s="12" t="s">
        <v>661</v>
      </c>
      <c r="C162" s="86">
        <v>37038</v>
      </c>
      <c r="D162" s="16" t="s">
        <v>613</v>
      </c>
      <c r="E162" s="16" t="s">
        <v>253</v>
      </c>
      <c r="F162" t="s">
        <v>616</v>
      </c>
      <c r="G162" s="15" t="s">
        <v>722</v>
      </c>
      <c r="H162" s="14" t="s">
        <v>671</v>
      </c>
      <c r="I162" s="14" t="s">
        <v>627</v>
      </c>
      <c r="J162" s="12" t="s">
        <v>426</v>
      </c>
      <c r="K162" s="18" t="s">
        <v>987</v>
      </c>
      <c r="L162" s="18" t="s">
        <v>954</v>
      </c>
      <c r="M162" s="16" t="s">
        <v>286</v>
      </c>
      <c r="N162" s="18" t="s">
        <v>14</v>
      </c>
      <c r="O162" s="12" t="s">
        <v>15</v>
      </c>
      <c r="P162" s="2" t="s">
        <v>224</v>
      </c>
    </row>
    <row r="163" spans="1:17" hidden="1" x14ac:dyDescent="0.2">
      <c r="A163" s="15" t="s">
        <v>599</v>
      </c>
      <c r="B163" s="12" t="s">
        <v>661</v>
      </c>
      <c r="C163" s="86">
        <v>39355</v>
      </c>
      <c r="D163" s="16" t="s">
        <v>263</v>
      </c>
      <c r="E163" s="16" t="s">
        <v>263</v>
      </c>
      <c r="F163" t="s">
        <v>616</v>
      </c>
      <c r="G163" s="15" t="s">
        <v>722</v>
      </c>
      <c r="H163" s="14" t="s">
        <v>671</v>
      </c>
      <c r="I163" s="14" t="s">
        <v>626</v>
      </c>
      <c r="J163" s="12" t="s">
        <v>426</v>
      </c>
      <c r="K163" s="18" t="s">
        <v>987</v>
      </c>
      <c r="L163" s="18" t="s">
        <v>953</v>
      </c>
      <c r="M163" s="16" t="s">
        <v>615</v>
      </c>
      <c r="N163" s="18" t="s">
        <v>658</v>
      </c>
      <c r="O163" s="88" t="s">
        <v>656</v>
      </c>
      <c r="P163" s="88" t="s">
        <v>657</v>
      </c>
      <c r="Q163" s="2" t="s">
        <v>16</v>
      </c>
    </row>
    <row r="164" spans="1:17" x14ac:dyDescent="0.2">
      <c r="A164" s="11" t="s">
        <v>265</v>
      </c>
      <c r="B164" s="12" t="s">
        <v>661</v>
      </c>
      <c r="C164" s="84" t="s">
        <v>266</v>
      </c>
      <c r="D164" s="12" t="s">
        <v>267</v>
      </c>
      <c r="E164" s="12" t="s">
        <v>263</v>
      </c>
      <c r="F164" t="s">
        <v>616</v>
      </c>
      <c r="G164" s="23">
        <v>2</v>
      </c>
      <c r="H164" s="14" t="s">
        <v>604</v>
      </c>
      <c r="I164" s="13" t="s">
        <v>982</v>
      </c>
      <c r="J164" s="12" t="s">
        <v>254</v>
      </c>
      <c r="K164" s="12">
        <v>3</v>
      </c>
      <c r="L164" s="12">
        <v>14</v>
      </c>
      <c r="M164" s="11" t="s">
        <v>264</v>
      </c>
      <c r="N164" s="11" t="s">
        <v>14</v>
      </c>
      <c r="O164" s="12" t="s">
        <v>15</v>
      </c>
      <c r="P164" s="2" t="s">
        <v>62</v>
      </c>
      <c r="Q164" s="2" t="s">
        <v>16</v>
      </c>
    </row>
    <row r="165" spans="1:17" x14ac:dyDescent="0.2">
      <c r="A165" s="18" t="s">
        <v>319</v>
      </c>
      <c r="B165" s="12" t="s">
        <v>661</v>
      </c>
      <c r="C165" s="84">
        <v>38293</v>
      </c>
      <c r="D165" s="12" t="s">
        <v>320</v>
      </c>
      <c r="E165" s="12" t="s">
        <v>315</v>
      </c>
      <c r="F165" t="s">
        <v>616</v>
      </c>
      <c r="G165" s="23">
        <v>3</v>
      </c>
      <c r="H165" s="14" t="s">
        <v>604</v>
      </c>
      <c r="J165" s="12" t="s">
        <v>316</v>
      </c>
      <c r="K165" s="12" t="s">
        <v>426</v>
      </c>
      <c r="L165" s="12"/>
      <c r="M165" s="11" t="s">
        <v>321</v>
      </c>
      <c r="N165" s="11" t="s">
        <v>14</v>
      </c>
      <c r="O165" s="12" t="s">
        <v>15</v>
      </c>
      <c r="P165" s="12" t="s">
        <v>318</v>
      </c>
      <c r="Q165" s="12" t="s">
        <v>16</v>
      </c>
    </row>
    <row r="166" spans="1:17" x14ac:dyDescent="0.2">
      <c r="A166" s="18" t="s">
        <v>347</v>
      </c>
      <c r="B166" s="12" t="s">
        <v>661</v>
      </c>
      <c r="C166" s="84">
        <v>42481</v>
      </c>
      <c r="D166" s="12"/>
      <c r="E166" s="12" t="s">
        <v>341</v>
      </c>
      <c r="F166" t="s">
        <v>616</v>
      </c>
      <c r="G166" s="23">
        <v>3</v>
      </c>
      <c r="H166" s="14" t="s">
        <v>604</v>
      </c>
      <c r="J166" s="12" t="s">
        <v>316</v>
      </c>
      <c r="K166" s="12" t="s">
        <v>426</v>
      </c>
      <c r="L166" s="12"/>
      <c r="M166" s="11" t="s">
        <v>344</v>
      </c>
      <c r="N166" s="4" t="s">
        <v>14</v>
      </c>
      <c r="O166" s="12" t="s">
        <v>15</v>
      </c>
      <c r="P166" s="12" t="s">
        <v>16</v>
      </c>
      <c r="Q166" s="12" t="s">
        <v>16</v>
      </c>
    </row>
    <row r="167" spans="1:17" x14ac:dyDescent="0.2">
      <c r="A167" s="11" t="s">
        <v>278</v>
      </c>
      <c r="B167" s="12" t="s">
        <v>661</v>
      </c>
      <c r="C167" s="84">
        <v>34342</v>
      </c>
      <c r="D167" s="12" t="s">
        <v>273</v>
      </c>
      <c r="E167" s="12" t="s">
        <v>274</v>
      </c>
      <c r="F167" t="s">
        <v>616</v>
      </c>
      <c r="G167" s="23">
        <v>3</v>
      </c>
      <c r="H167" s="14" t="s">
        <v>604</v>
      </c>
      <c r="I167" s="13"/>
      <c r="J167" s="12" t="s">
        <v>254</v>
      </c>
      <c r="K167" s="12" t="s">
        <v>426</v>
      </c>
      <c r="L167" s="12"/>
      <c r="M167" s="11" t="s">
        <v>279</v>
      </c>
      <c r="N167" s="4" t="s">
        <v>247</v>
      </c>
      <c r="O167" s="12" t="s">
        <v>248</v>
      </c>
      <c r="P167" s="2" t="s">
        <v>249</v>
      </c>
      <c r="Q167" s="12" t="s">
        <v>16</v>
      </c>
    </row>
    <row r="168" spans="1:17" x14ac:dyDescent="0.2">
      <c r="A168" s="11" t="s">
        <v>691</v>
      </c>
      <c r="B168" s="12" t="s">
        <v>661</v>
      </c>
      <c r="C168" s="84">
        <v>40519</v>
      </c>
      <c r="D168" s="12" t="s">
        <v>236</v>
      </c>
      <c r="E168" s="12" t="s">
        <v>230</v>
      </c>
      <c r="F168" t="s">
        <v>616</v>
      </c>
      <c r="G168" s="23">
        <v>3</v>
      </c>
      <c r="H168" s="14" t="s">
        <v>604</v>
      </c>
      <c r="I168" s="13"/>
      <c r="J168" s="12" t="s">
        <v>231</v>
      </c>
      <c r="K168" s="12" t="s">
        <v>426</v>
      </c>
      <c r="L168" s="12"/>
      <c r="M168" s="11" t="s">
        <v>237</v>
      </c>
      <c r="N168" s="1" t="s">
        <v>34</v>
      </c>
      <c r="O168" s="2" t="s">
        <v>233</v>
      </c>
      <c r="P168" s="2" t="s">
        <v>234</v>
      </c>
      <c r="Q168" s="12" t="s">
        <v>991</v>
      </c>
    </row>
    <row r="169" spans="1:17" x14ac:dyDescent="0.2">
      <c r="A169" s="11" t="s">
        <v>303</v>
      </c>
      <c r="B169" s="12" t="s">
        <v>661</v>
      </c>
      <c r="C169" s="84">
        <v>37011</v>
      </c>
      <c r="D169" s="12" t="s">
        <v>304</v>
      </c>
      <c r="E169" s="12" t="s">
        <v>305</v>
      </c>
      <c r="F169" t="s">
        <v>616</v>
      </c>
      <c r="G169" s="23">
        <v>3</v>
      </c>
      <c r="H169" s="14" t="s">
        <v>604</v>
      </c>
      <c r="I169" s="13"/>
      <c r="J169" s="12" t="s">
        <v>254</v>
      </c>
      <c r="K169" s="12" t="s">
        <v>426</v>
      </c>
      <c r="L169" s="12"/>
      <c r="M169" s="11" t="s">
        <v>306</v>
      </c>
      <c r="N169" s="1" t="s">
        <v>14</v>
      </c>
      <c r="O169" s="2" t="s">
        <v>89</v>
      </c>
      <c r="P169" s="2" t="s">
        <v>224</v>
      </c>
      <c r="Q169" s="2" t="s">
        <v>16</v>
      </c>
    </row>
    <row r="170" spans="1:17" x14ac:dyDescent="0.2">
      <c r="A170" s="11" t="s">
        <v>312</v>
      </c>
      <c r="B170" s="12" t="s">
        <v>661</v>
      </c>
      <c r="C170" s="84" t="s">
        <v>313</v>
      </c>
      <c r="D170" s="12" t="s">
        <v>314</v>
      </c>
      <c r="E170" s="12" t="s">
        <v>315</v>
      </c>
      <c r="F170" t="s">
        <v>616</v>
      </c>
      <c r="G170" s="34">
        <v>4</v>
      </c>
      <c r="H170" s="14" t="s">
        <v>604</v>
      </c>
      <c r="I170" s="13"/>
      <c r="J170" s="12" t="s">
        <v>316</v>
      </c>
      <c r="K170" s="12" t="s">
        <v>426</v>
      </c>
      <c r="L170" s="12"/>
      <c r="M170" s="11" t="s">
        <v>317</v>
      </c>
      <c r="N170" s="11" t="s">
        <v>14</v>
      </c>
      <c r="O170" s="12" t="s">
        <v>15</v>
      </c>
      <c r="P170" s="12" t="s">
        <v>318</v>
      </c>
      <c r="Q170" s="12" t="s">
        <v>16</v>
      </c>
    </row>
    <row r="171" spans="1:17" x14ac:dyDescent="0.2">
      <c r="A171" s="18" t="s">
        <v>250</v>
      </c>
      <c r="B171" s="12" t="s">
        <v>661</v>
      </c>
      <c r="C171" s="84" t="s">
        <v>251</v>
      </c>
      <c r="D171" s="12" t="s">
        <v>252</v>
      </c>
      <c r="E171" s="12" t="s">
        <v>253</v>
      </c>
      <c r="F171" t="s">
        <v>616</v>
      </c>
      <c r="G171" s="34">
        <v>4</v>
      </c>
      <c r="H171" s="14" t="s">
        <v>604</v>
      </c>
      <c r="I171" s="13"/>
      <c r="J171" s="12" t="s">
        <v>254</v>
      </c>
      <c r="K171" s="12" t="s">
        <v>426</v>
      </c>
      <c r="L171" s="12"/>
      <c r="M171" s="11" t="s">
        <v>255</v>
      </c>
      <c r="N171" s="11" t="s">
        <v>14</v>
      </c>
      <c r="O171" s="12" t="s">
        <v>15</v>
      </c>
      <c r="P171" s="12" t="s">
        <v>256</v>
      </c>
      <c r="Q171" s="12" t="s">
        <v>16</v>
      </c>
    </row>
    <row r="172" spans="1:17" x14ac:dyDescent="0.2">
      <c r="A172" s="18" t="s">
        <v>257</v>
      </c>
      <c r="B172" s="12" t="s">
        <v>661</v>
      </c>
      <c r="C172" s="84" t="s">
        <v>258</v>
      </c>
      <c r="D172" s="12" t="s">
        <v>259</v>
      </c>
      <c r="E172" s="12" t="s">
        <v>253</v>
      </c>
      <c r="F172" t="s">
        <v>616</v>
      </c>
      <c r="G172" s="34">
        <v>4</v>
      </c>
      <c r="H172" s="14" t="s">
        <v>604</v>
      </c>
      <c r="I172" s="13"/>
      <c r="J172" s="12" t="s">
        <v>254</v>
      </c>
      <c r="K172" s="12" t="s">
        <v>426</v>
      </c>
      <c r="L172" s="12"/>
      <c r="M172" s="11" t="s">
        <v>255</v>
      </c>
      <c r="N172" s="11" t="s">
        <v>14</v>
      </c>
      <c r="O172" s="12" t="s">
        <v>15</v>
      </c>
      <c r="P172" s="12" t="s">
        <v>256</v>
      </c>
      <c r="Q172" s="12" t="s">
        <v>16</v>
      </c>
    </row>
    <row r="173" spans="1:17" x14ac:dyDescent="0.2">
      <c r="A173" s="18" t="s">
        <v>322</v>
      </c>
      <c r="B173" s="12" t="s">
        <v>661</v>
      </c>
      <c r="C173" s="84" t="s">
        <v>323</v>
      </c>
      <c r="D173" s="12" t="s">
        <v>324</v>
      </c>
      <c r="E173" s="12" t="s">
        <v>325</v>
      </c>
      <c r="F173" t="s">
        <v>616</v>
      </c>
      <c r="G173" s="34">
        <v>4</v>
      </c>
      <c r="H173" s="14" t="s">
        <v>604</v>
      </c>
      <c r="J173" s="12" t="s">
        <v>316</v>
      </c>
      <c r="K173" s="12" t="s">
        <v>426</v>
      </c>
      <c r="L173" s="12"/>
      <c r="M173" s="11" t="s">
        <v>326</v>
      </c>
      <c r="N173" s="11" t="s">
        <v>14</v>
      </c>
      <c r="O173" s="12" t="s">
        <v>15</v>
      </c>
      <c r="P173" s="12" t="s">
        <v>256</v>
      </c>
      <c r="Q173" s="12" t="s">
        <v>16</v>
      </c>
    </row>
    <row r="174" spans="1:17" x14ac:dyDescent="0.2">
      <c r="A174" s="11" t="s">
        <v>260</v>
      </c>
      <c r="B174" s="12" t="s">
        <v>661</v>
      </c>
      <c r="C174" s="84" t="s">
        <v>261</v>
      </c>
      <c r="D174" s="12" t="s">
        <v>262</v>
      </c>
      <c r="E174" s="12" t="s">
        <v>263</v>
      </c>
      <c r="F174" t="s">
        <v>616</v>
      </c>
      <c r="G174" s="34">
        <v>4</v>
      </c>
      <c r="H174" s="14" t="s">
        <v>604</v>
      </c>
      <c r="I174" s="13"/>
      <c r="J174" s="12" t="s">
        <v>254</v>
      </c>
      <c r="K174" s="12" t="s">
        <v>426</v>
      </c>
      <c r="L174" s="12"/>
      <c r="M174" s="11" t="s">
        <v>264</v>
      </c>
      <c r="N174" s="11" t="s">
        <v>14</v>
      </c>
      <c r="O174" s="12" t="s">
        <v>15</v>
      </c>
      <c r="P174" s="2" t="s">
        <v>62</v>
      </c>
      <c r="Q174" s="2" t="s">
        <v>16</v>
      </c>
    </row>
    <row r="175" spans="1:17" x14ac:dyDescent="0.2">
      <c r="A175" s="18" t="s">
        <v>348</v>
      </c>
      <c r="B175" s="12" t="s">
        <v>661</v>
      </c>
      <c r="C175" s="84">
        <v>37868</v>
      </c>
      <c r="D175" s="12"/>
      <c r="E175" s="12" t="s">
        <v>341</v>
      </c>
      <c r="F175" t="s">
        <v>616</v>
      </c>
      <c r="G175" s="34">
        <v>4</v>
      </c>
      <c r="H175" s="14" t="s">
        <v>604</v>
      </c>
      <c r="J175" s="12" t="s">
        <v>316</v>
      </c>
      <c r="K175" s="12" t="s">
        <v>426</v>
      </c>
      <c r="L175" s="12"/>
      <c r="M175" s="11" t="s">
        <v>344</v>
      </c>
      <c r="N175" s="4" t="s">
        <v>14</v>
      </c>
      <c r="O175" s="12" t="s">
        <v>15</v>
      </c>
      <c r="P175" s="12" t="s">
        <v>16</v>
      </c>
      <c r="Q175" s="12" t="s">
        <v>16</v>
      </c>
    </row>
    <row r="176" spans="1:17" x14ac:dyDescent="0.2">
      <c r="A176" s="18" t="s">
        <v>343</v>
      </c>
      <c r="B176" s="12" t="s">
        <v>661</v>
      </c>
      <c r="C176" s="84">
        <v>38446</v>
      </c>
      <c r="D176" s="12" t="s">
        <v>341</v>
      </c>
      <c r="E176" s="12" t="s">
        <v>341</v>
      </c>
      <c r="F176" t="s">
        <v>616</v>
      </c>
      <c r="G176" s="34">
        <v>4</v>
      </c>
      <c r="H176" s="14" t="s">
        <v>604</v>
      </c>
      <c r="J176" s="12" t="s">
        <v>316</v>
      </c>
      <c r="K176" s="12" t="s">
        <v>426</v>
      </c>
      <c r="L176" s="12"/>
      <c r="M176" s="11" t="s">
        <v>344</v>
      </c>
      <c r="N176" s="4" t="s">
        <v>14</v>
      </c>
      <c r="O176" s="12" t="s">
        <v>15</v>
      </c>
      <c r="P176" s="12" t="s">
        <v>16</v>
      </c>
      <c r="Q176" s="12" t="s">
        <v>16</v>
      </c>
    </row>
    <row r="177" spans="1:17" x14ac:dyDescent="0.2">
      <c r="A177" s="18" t="s">
        <v>346</v>
      </c>
      <c r="B177" s="12" t="s">
        <v>661</v>
      </c>
      <c r="C177" s="84">
        <v>42213</v>
      </c>
      <c r="D177" s="12" t="s">
        <v>341</v>
      </c>
      <c r="E177" s="12" t="s">
        <v>341</v>
      </c>
      <c r="F177" t="s">
        <v>616</v>
      </c>
      <c r="G177" s="34">
        <v>4</v>
      </c>
      <c r="H177" s="14" t="s">
        <v>604</v>
      </c>
      <c r="I177" s="14" t="s">
        <v>630</v>
      </c>
      <c r="J177" s="12" t="s">
        <v>316</v>
      </c>
      <c r="K177" s="12">
        <v>2</v>
      </c>
      <c r="L177" s="12">
        <v>26</v>
      </c>
      <c r="M177" s="11" t="s">
        <v>344</v>
      </c>
      <c r="N177" s="4" t="s">
        <v>14</v>
      </c>
      <c r="O177" s="12" t="s">
        <v>15</v>
      </c>
      <c r="P177" s="12" t="s">
        <v>16</v>
      </c>
      <c r="Q177" s="12" t="s">
        <v>16</v>
      </c>
    </row>
    <row r="178" spans="1:17" x14ac:dyDescent="0.2">
      <c r="A178" s="11" t="s">
        <v>338</v>
      </c>
      <c r="B178" s="12" t="s">
        <v>661</v>
      </c>
      <c r="C178" s="84" t="s">
        <v>339</v>
      </c>
      <c r="D178" s="12" t="s">
        <v>340</v>
      </c>
      <c r="E178" s="12" t="s">
        <v>341</v>
      </c>
      <c r="F178" t="s">
        <v>616</v>
      </c>
      <c r="G178" s="34">
        <v>4</v>
      </c>
      <c r="H178" s="14" t="s">
        <v>604</v>
      </c>
      <c r="I178" s="13" t="s">
        <v>980</v>
      </c>
      <c r="J178" s="12" t="s">
        <v>316</v>
      </c>
      <c r="K178" s="12">
        <v>2</v>
      </c>
      <c r="L178" s="12">
        <v>8</v>
      </c>
      <c r="M178" s="11" t="s">
        <v>342</v>
      </c>
      <c r="N178" s="4" t="s">
        <v>14</v>
      </c>
      <c r="O178" s="12" t="s">
        <v>15</v>
      </c>
      <c r="P178" s="12" t="s">
        <v>16</v>
      </c>
      <c r="Q178" s="12" t="s">
        <v>16</v>
      </c>
    </row>
    <row r="179" spans="1:17" x14ac:dyDescent="0.2">
      <c r="A179" s="18" t="s">
        <v>349</v>
      </c>
      <c r="B179" s="12" t="s">
        <v>661</v>
      </c>
      <c r="D179" s="12"/>
      <c r="E179" s="12" t="s">
        <v>341</v>
      </c>
      <c r="F179" t="s">
        <v>616</v>
      </c>
      <c r="G179" s="34">
        <v>4</v>
      </c>
      <c r="H179" s="14" t="s">
        <v>604</v>
      </c>
      <c r="J179" s="12" t="s">
        <v>316</v>
      </c>
      <c r="K179" s="12" t="s">
        <v>426</v>
      </c>
      <c r="L179" s="12"/>
      <c r="M179" s="11" t="s">
        <v>344</v>
      </c>
      <c r="N179" s="4" t="s">
        <v>14</v>
      </c>
      <c r="O179" s="12" t="s">
        <v>15</v>
      </c>
      <c r="P179" s="12" t="s">
        <v>16</v>
      </c>
      <c r="Q179" s="12" t="s">
        <v>16</v>
      </c>
    </row>
    <row r="180" spans="1:17" x14ac:dyDescent="0.2">
      <c r="A180" s="11" t="s">
        <v>350</v>
      </c>
      <c r="B180" s="12" t="s">
        <v>661</v>
      </c>
      <c r="D180" s="12" t="s">
        <v>351</v>
      </c>
      <c r="E180" s="12" t="s">
        <v>352</v>
      </c>
      <c r="F180" t="s">
        <v>616</v>
      </c>
      <c r="G180" s="34">
        <v>4</v>
      </c>
      <c r="H180" s="14" t="s">
        <v>604</v>
      </c>
      <c r="I180" s="13" t="s">
        <v>628</v>
      </c>
      <c r="J180" s="12" t="s">
        <v>316</v>
      </c>
      <c r="K180" s="18" t="s">
        <v>987</v>
      </c>
      <c r="L180" s="18" t="s">
        <v>952</v>
      </c>
      <c r="M180" s="11" t="s">
        <v>353</v>
      </c>
      <c r="N180" s="1" t="s">
        <v>247</v>
      </c>
      <c r="O180" s="2" t="s">
        <v>354</v>
      </c>
      <c r="P180" s="2" t="s">
        <v>62</v>
      </c>
      <c r="Q180" s="2" t="s">
        <v>16</v>
      </c>
    </row>
    <row r="181" spans="1:17" x14ac:dyDescent="0.2">
      <c r="A181" s="11" t="s">
        <v>355</v>
      </c>
      <c r="B181" s="12" t="s">
        <v>661</v>
      </c>
      <c r="C181" s="84">
        <v>40789</v>
      </c>
      <c r="D181" s="12" t="s">
        <v>356</v>
      </c>
      <c r="E181" s="12" t="s">
        <v>357</v>
      </c>
      <c r="F181" t="s">
        <v>616</v>
      </c>
      <c r="G181" s="34">
        <v>4</v>
      </c>
      <c r="H181" s="14" t="s">
        <v>604</v>
      </c>
      <c r="I181" s="13"/>
      <c r="J181" s="12" t="s">
        <v>316</v>
      </c>
      <c r="K181" s="12" t="s">
        <v>426</v>
      </c>
      <c r="L181" s="12"/>
      <c r="M181" s="11" t="s">
        <v>246</v>
      </c>
      <c r="N181" s="4" t="s">
        <v>247</v>
      </c>
      <c r="O181" s="2" t="s">
        <v>248</v>
      </c>
      <c r="P181" s="2" t="s">
        <v>249</v>
      </c>
      <c r="Q181" s="2" t="s">
        <v>16</v>
      </c>
    </row>
    <row r="182" spans="1:17" x14ac:dyDescent="0.2">
      <c r="A182" t="s">
        <v>704</v>
      </c>
      <c r="B182" s="12" t="s">
        <v>661</v>
      </c>
      <c r="C182" s="84" t="s">
        <v>358</v>
      </c>
      <c r="D182" s="12" t="s">
        <v>359</v>
      </c>
      <c r="E182" s="12" t="s">
        <v>225</v>
      </c>
      <c r="F182" t="s">
        <v>616</v>
      </c>
      <c r="G182" s="34">
        <v>4</v>
      </c>
      <c r="H182" s="14" t="s">
        <v>604</v>
      </c>
      <c r="J182" s="12" t="s">
        <v>316</v>
      </c>
      <c r="K182" s="12" t="s">
        <v>426</v>
      </c>
      <c r="L182" s="12"/>
      <c r="M182" s="11" t="s">
        <v>227</v>
      </c>
      <c r="N182" s="18" t="s">
        <v>14</v>
      </c>
      <c r="O182" s="12" t="s">
        <v>15</v>
      </c>
      <c r="P182" s="12" t="s">
        <v>228</v>
      </c>
      <c r="Q182" s="12" t="s">
        <v>16</v>
      </c>
    </row>
    <row r="183" spans="1:17" x14ac:dyDescent="0.2">
      <c r="A183" s="11" t="s">
        <v>268</v>
      </c>
      <c r="B183" s="12" t="s">
        <v>661</v>
      </c>
      <c r="C183" s="84">
        <v>39922</v>
      </c>
      <c r="D183" s="12" t="s">
        <v>269</v>
      </c>
      <c r="E183" s="12" t="s">
        <v>270</v>
      </c>
      <c r="F183" t="s">
        <v>616</v>
      </c>
      <c r="G183" s="34">
        <v>4</v>
      </c>
      <c r="H183" s="14" t="s">
        <v>604</v>
      </c>
      <c r="I183" s="13" t="s">
        <v>983</v>
      </c>
      <c r="J183" s="12" t="s">
        <v>254</v>
      </c>
      <c r="K183" s="12">
        <v>3</v>
      </c>
      <c r="L183" s="12">
        <v>16</v>
      </c>
      <c r="M183" s="11" t="s">
        <v>271</v>
      </c>
      <c r="N183" s="1" t="s">
        <v>14</v>
      </c>
      <c r="O183" s="51" t="s">
        <v>89</v>
      </c>
      <c r="P183" s="12" t="s">
        <v>97</v>
      </c>
      <c r="Q183" s="12" t="s">
        <v>16</v>
      </c>
    </row>
    <row r="184" spans="1:17" x14ac:dyDescent="0.2">
      <c r="A184" s="11" t="s">
        <v>272</v>
      </c>
      <c r="B184" s="12" t="s">
        <v>661</v>
      </c>
      <c r="C184" s="84">
        <v>33829</v>
      </c>
      <c r="D184" s="12" t="s">
        <v>273</v>
      </c>
      <c r="E184" s="12" t="s">
        <v>274</v>
      </c>
      <c r="F184" t="s">
        <v>616</v>
      </c>
      <c r="G184" s="34">
        <v>4</v>
      </c>
      <c r="H184" s="14" t="s">
        <v>604</v>
      </c>
      <c r="I184" s="13"/>
      <c r="J184" s="12" t="s">
        <v>254</v>
      </c>
      <c r="K184" s="12" t="s">
        <v>426</v>
      </c>
      <c r="L184" s="12"/>
      <c r="M184" s="11" t="s">
        <v>275</v>
      </c>
      <c r="N184" s="4" t="s">
        <v>247</v>
      </c>
      <c r="O184" s="12" t="s">
        <v>248</v>
      </c>
      <c r="P184" s="2" t="s">
        <v>249</v>
      </c>
      <c r="Q184" s="12" t="s">
        <v>16</v>
      </c>
    </row>
    <row r="185" spans="1:17" x14ac:dyDescent="0.2">
      <c r="A185" s="11" t="s">
        <v>276</v>
      </c>
      <c r="B185" s="12" t="s">
        <v>661</v>
      </c>
      <c r="C185" s="84" t="s">
        <v>277</v>
      </c>
      <c r="D185" s="12" t="s">
        <v>273</v>
      </c>
      <c r="E185" s="12" t="s">
        <v>274</v>
      </c>
      <c r="F185" t="s">
        <v>616</v>
      </c>
      <c r="G185" s="34">
        <v>4</v>
      </c>
      <c r="H185" s="14" t="s">
        <v>604</v>
      </c>
      <c r="I185" s="13"/>
      <c r="J185" s="12" t="s">
        <v>254</v>
      </c>
      <c r="K185" s="12" t="s">
        <v>426</v>
      </c>
      <c r="L185" s="12"/>
      <c r="M185" s="11" t="s">
        <v>275</v>
      </c>
      <c r="N185" s="4" t="s">
        <v>247</v>
      </c>
      <c r="O185" s="12" t="s">
        <v>248</v>
      </c>
      <c r="P185" s="2" t="s">
        <v>249</v>
      </c>
      <c r="Q185" s="12" t="s">
        <v>16</v>
      </c>
    </row>
    <row r="186" spans="1:17" x14ac:dyDescent="0.2">
      <c r="A186" s="11" t="s">
        <v>280</v>
      </c>
      <c r="B186" s="12" t="s">
        <v>661</v>
      </c>
      <c r="C186" s="84">
        <v>34603</v>
      </c>
      <c r="D186" s="12" t="s">
        <v>273</v>
      </c>
      <c r="E186" s="12" t="s">
        <v>274</v>
      </c>
      <c r="F186" t="s">
        <v>616</v>
      </c>
      <c r="G186" s="34">
        <v>4</v>
      </c>
      <c r="H186" s="14" t="s">
        <v>604</v>
      </c>
      <c r="I186" s="13"/>
      <c r="J186" s="12" t="s">
        <v>254</v>
      </c>
      <c r="K186" s="12" t="s">
        <v>426</v>
      </c>
      <c r="L186" s="12"/>
      <c r="M186" s="11" t="s">
        <v>279</v>
      </c>
      <c r="N186" s="4" t="s">
        <v>247</v>
      </c>
      <c r="O186" s="12" t="s">
        <v>248</v>
      </c>
      <c r="P186" s="2" t="s">
        <v>249</v>
      </c>
      <c r="Q186" s="12" t="s">
        <v>16</v>
      </c>
    </row>
    <row r="187" spans="1:17" x14ac:dyDescent="0.2">
      <c r="A187" s="11" t="s">
        <v>281</v>
      </c>
      <c r="B187" s="12" t="s">
        <v>661</v>
      </c>
      <c r="C187" s="84" t="s">
        <v>282</v>
      </c>
      <c r="D187" s="12" t="s">
        <v>273</v>
      </c>
      <c r="E187" s="12" t="s">
        <v>274</v>
      </c>
      <c r="F187" t="s">
        <v>616</v>
      </c>
      <c r="G187" s="34">
        <v>4</v>
      </c>
      <c r="H187" s="14" t="s">
        <v>604</v>
      </c>
      <c r="I187" s="13"/>
      <c r="J187" s="12" t="s">
        <v>254</v>
      </c>
      <c r="K187" s="12" t="s">
        <v>426</v>
      </c>
      <c r="L187" s="12"/>
      <c r="M187" s="11" t="s">
        <v>275</v>
      </c>
      <c r="N187" s="4" t="s">
        <v>247</v>
      </c>
      <c r="O187" s="12" t="s">
        <v>248</v>
      </c>
      <c r="P187" s="2" t="s">
        <v>249</v>
      </c>
      <c r="Q187" s="12" t="s">
        <v>16</v>
      </c>
    </row>
    <row r="188" spans="1:17" x14ac:dyDescent="0.2">
      <c r="A188" s="18" t="s">
        <v>283</v>
      </c>
      <c r="B188" s="12" t="s">
        <v>661</v>
      </c>
      <c r="C188" s="84" t="s">
        <v>284</v>
      </c>
      <c r="D188" s="12" t="s">
        <v>285</v>
      </c>
      <c r="E188" s="12" t="s">
        <v>274</v>
      </c>
      <c r="F188" t="s">
        <v>616</v>
      </c>
      <c r="G188" s="34">
        <v>4</v>
      </c>
      <c r="H188" s="14" t="s">
        <v>604</v>
      </c>
      <c r="I188" s="13"/>
      <c r="J188" s="12" t="s">
        <v>254</v>
      </c>
      <c r="K188" s="12" t="s">
        <v>426</v>
      </c>
      <c r="L188" s="12"/>
      <c r="M188" s="11" t="s">
        <v>286</v>
      </c>
      <c r="N188" s="4" t="s">
        <v>247</v>
      </c>
      <c r="O188" s="2" t="s">
        <v>248</v>
      </c>
      <c r="P188" s="2" t="s">
        <v>249</v>
      </c>
      <c r="Q188" s="2" t="s">
        <v>16</v>
      </c>
    </row>
    <row r="189" spans="1:17" x14ac:dyDescent="0.2">
      <c r="A189" s="11" t="s">
        <v>287</v>
      </c>
      <c r="B189" s="12" t="s">
        <v>661</v>
      </c>
      <c r="C189" s="84">
        <v>38946</v>
      </c>
      <c r="D189" s="12" t="s">
        <v>288</v>
      </c>
      <c r="E189" s="12" t="s">
        <v>274</v>
      </c>
      <c r="F189" t="s">
        <v>616</v>
      </c>
      <c r="G189" s="34">
        <v>4</v>
      </c>
      <c r="H189" s="14" t="s">
        <v>604</v>
      </c>
      <c r="I189" s="13" t="s">
        <v>625</v>
      </c>
      <c r="J189" s="12" t="s">
        <v>254</v>
      </c>
      <c r="K189" s="18" t="s">
        <v>987</v>
      </c>
      <c r="L189" s="18" t="s">
        <v>951</v>
      </c>
      <c r="M189" s="11" t="s">
        <v>289</v>
      </c>
      <c r="N189" s="1" t="s">
        <v>34</v>
      </c>
      <c r="O189" s="2" t="s">
        <v>233</v>
      </c>
      <c r="P189" s="2" t="s">
        <v>290</v>
      </c>
      <c r="Q189" s="12" t="s">
        <v>991</v>
      </c>
    </row>
    <row r="190" spans="1:17" x14ac:dyDescent="0.2">
      <c r="A190" s="11" t="s">
        <v>291</v>
      </c>
      <c r="B190" s="12" t="s">
        <v>661</v>
      </c>
      <c r="C190" s="84">
        <v>39152</v>
      </c>
      <c r="D190" s="12" t="s">
        <v>292</v>
      </c>
      <c r="E190" s="12" t="s">
        <v>274</v>
      </c>
      <c r="F190" t="s">
        <v>616</v>
      </c>
      <c r="G190" s="34">
        <v>4</v>
      </c>
      <c r="H190" s="14" t="s">
        <v>604</v>
      </c>
      <c r="I190" s="13"/>
      <c r="J190" s="12" t="s">
        <v>254</v>
      </c>
      <c r="K190" s="12" t="s">
        <v>426</v>
      </c>
      <c r="L190" s="12"/>
      <c r="M190" s="11" t="s">
        <v>293</v>
      </c>
      <c r="N190" s="1" t="s">
        <v>14</v>
      </c>
      <c r="O190" s="51" t="s">
        <v>89</v>
      </c>
      <c r="P190" s="12" t="s">
        <v>97</v>
      </c>
      <c r="Q190" s="12" t="s">
        <v>16</v>
      </c>
    </row>
    <row r="191" spans="1:17" x14ac:dyDescent="0.2">
      <c r="A191" s="11" t="s">
        <v>294</v>
      </c>
      <c r="B191" s="12" t="s">
        <v>661</v>
      </c>
      <c r="C191" s="84">
        <v>40048</v>
      </c>
      <c r="D191" s="12" t="s">
        <v>295</v>
      </c>
      <c r="E191" s="12" t="s">
        <v>274</v>
      </c>
      <c r="F191" t="s">
        <v>616</v>
      </c>
      <c r="G191" s="34">
        <v>4</v>
      </c>
      <c r="H191" s="14" t="s">
        <v>604</v>
      </c>
      <c r="I191" s="13" t="s">
        <v>984</v>
      </c>
      <c r="J191" s="12" t="s">
        <v>254</v>
      </c>
      <c r="K191" s="12">
        <v>3</v>
      </c>
      <c r="L191" s="12">
        <v>20</v>
      </c>
      <c r="M191" s="11" t="s">
        <v>296</v>
      </c>
      <c r="N191" s="1" t="s">
        <v>34</v>
      </c>
      <c r="O191" s="2" t="s">
        <v>233</v>
      </c>
      <c r="P191" s="2" t="s">
        <v>297</v>
      </c>
      <c r="Q191" s="12" t="s">
        <v>991</v>
      </c>
    </row>
    <row r="192" spans="1:17" x14ac:dyDescent="0.2">
      <c r="A192" s="11" t="s">
        <v>298</v>
      </c>
      <c r="B192" s="12" t="s">
        <v>661</v>
      </c>
      <c r="C192" s="84">
        <v>40048</v>
      </c>
      <c r="D192" s="12" t="s">
        <v>295</v>
      </c>
      <c r="E192" s="12" t="s">
        <v>274</v>
      </c>
      <c r="F192" t="s">
        <v>616</v>
      </c>
      <c r="G192" s="34">
        <v>4</v>
      </c>
      <c r="H192" s="14" t="s">
        <v>604</v>
      </c>
      <c r="I192" s="13"/>
      <c r="J192" s="12" t="s">
        <v>254</v>
      </c>
      <c r="K192" s="12" t="s">
        <v>426</v>
      </c>
      <c r="L192" s="12"/>
      <c r="M192" s="11" t="s">
        <v>296</v>
      </c>
      <c r="N192" s="1" t="s">
        <v>34</v>
      </c>
      <c r="O192" s="2" t="s">
        <v>233</v>
      </c>
      <c r="P192" s="2" t="s">
        <v>297</v>
      </c>
      <c r="Q192" s="12" t="s">
        <v>991</v>
      </c>
    </row>
    <row r="193" spans="1:17" x14ac:dyDescent="0.2">
      <c r="A193" s="11" t="s">
        <v>299</v>
      </c>
      <c r="B193" s="12" t="s">
        <v>661</v>
      </c>
      <c r="C193" s="84">
        <v>40398</v>
      </c>
      <c r="D193" s="12" t="s">
        <v>300</v>
      </c>
      <c r="E193" s="12" t="s">
        <v>274</v>
      </c>
      <c r="F193" t="s">
        <v>616</v>
      </c>
      <c r="G193" s="34">
        <v>4</v>
      </c>
      <c r="H193" s="14" t="s">
        <v>604</v>
      </c>
      <c r="I193" s="13"/>
      <c r="J193" s="12" t="s">
        <v>254</v>
      </c>
      <c r="K193" s="12" t="s">
        <v>426</v>
      </c>
      <c r="L193" s="12"/>
      <c r="M193" s="11" t="s">
        <v>289</v>
      </c>
      <c r="N193" s="1" t="s">
        <v>34</v>
      </c>
      <c r="O193" s="2" t="s">
        <v>233</v>
      </c>
      <c r="P193" s="2" t="s">
        <v>290</v>
      </c>
      <c r="Q193" s="12" t="s">
        <v>991</v>
      </c>
    </row>
    <row r="194" spans="1:17" x14ac:dyDescent="0.2">
      <c r="A194" s="11" t="s">
        <v>301</v>
      </c>
      <c r="B194" s="12" t="s">
        <v>661</v>
      </c>
      <c r="C194" s="84">
        <v>40549</v>
      </c>
      <c r="D194" s="12" t="s">
        <v>302</v>
      </c>
      <c r="E194" s="12" t="s">
        <v>274</v>
      </c>
      <c r="F194" t="s">
        <v>616</v>
      </c>
      <c r="G194" s="34">
        <v>4</v>
      </c>
      <c r="H194" s="14" t="s">
        <v>604</v>
      </c>
      <c r="I194" s="13"/>
      <c r="J194" s="12" t="s">
        <v>254</v>
      </c>
      <c r="K194" s="12" t="s">
        <v>426</v>
      </c>
      <c r="L194" s="12"/>
      <c r="M194" s="11" t="s">
        <v>289</v>
      </c>
      <c r="N194" s="1" t="s">
        <v>34</v>
      </c>
      <c r="O194" s="2" t="s">
        <v>233</v>
      </c>
      <c r="P194" s="2" t="s">
        <v>290</v>
      </c>
      <c r="Q194" s="12" t="s">
        <v>991</v>
      </c>
    </row>
    <row r="195" spans="1:17" x14ac:dyDescent="0.2">
      <c r="A195" s="11" t="s">
        <v>694</v>
      </c>
      <c r="B195" s="12" t="s">
        <v>661</v>
      </c>
      <c r="C195" s="84">
        <v>37526</v>
      </c>
      <c r="D195" s="12" t="s">
        <v>229</v>
      </c>
      <c r="E195" s="12" t="s">
        <v>230</v>
      </c>
      <c r="F195" t="s">
        <v>616</v>
      </c>
      <c r="G195" s="34">
        <v>4</v>
      </c>
      <c r="H195" s="14" t="s">
        <v>604</v>
      </c>
      <c r="I195" s="13" t="s">
        <v>979</v>
      </c>
      <c r="J195" s="12" t="s">
        <v>231</v>
      </c>
      <c r="K195" s="12">
        <v>2</v>
      </c>
      <c r="L195" s="12">
        <v>7</v>
      </c>
      <c r="M195" s="11" t="s">
        <v>232</v>
      </c>
      <c r="N195" s="1" t="s">
        <v>34</v>
      </c>
      <c r="O195" s="2" t="s">
        <v>233</v>
      </c>
      <c r="P195" s="2" t="s">
        <v>234</v>
      </c>
      <c r="Q195" s="12" t="s">
        <v>991</v>
      </c>
    </row>
    <row r="196" spans="1:17" x14ac:dyDescent="0.2">
      <c r="A196" s="11" t="s">
        <v>695</v>
      </c>
      <c r="B196" s="12" t="s">
        <v>661</v>
      </c>
      <c r="C196" s="84">
        <v>37528</v>
      </c>
      <c r="D196" s="12" t="s">
        <v>229</v>
      </c>
      <c r="E196" s="12" t="s">
        <v>230</v>
      </c>
      <c r="F196" t="s">
        <v>616</v>
      </c>
      <c r="G196" s="34">
        <v>4</v>
      </c>
      <c r="H196" s="14" t="s">
        <v>604</v>
      </c>
      <c r="I196" s="13"/>
      <c r="J196" s="12" t="s">
        <v>231</v>
      </c>
      <c r="K196" s="12" t="s">
        <v>426</v>
      </c>
      <c r="L196" s="12"/>
      <c r="M196" s="11" t="s">
        <v>232</v>
      </c>
      <c r="N196" s="1" t="s">
        <v>34</v>
      </c>
      <c r="O196" s="2" t="s">
        <v>233</v>
      </c>
      <c r="P196" s="2" t="s">
        <v>234</v>
      </c>
      <c r="Q196" s="12" t="s">
        <v>991</v>
      </c>
    </row>
    <row r="197" spans="1:17" x14ac:dyDescent="0.2">
      <c r="A197" s="11" t="s">
        <v>702</v>
      </c>
      <c r="B197" s="12" t="s">
        <v>661</v>
      </c>
      <c r="C197" s="84" t="s">
        <v>235</v>
      </c>
      <c r="D197" s="12" t="s">
        <v>236</v>
      </c>
      <c r="E197" s="12" t="s">
        <v>230</v>
      </c>
      <c r="F197" t="s">
        <v>616</v>
      </c>
      <c r="G197" s="34">
        <v>4</v>
      </c>
      <c r="H197" s="14" t="s">
        <v>604</v>
      </c>
      <c r="I197" s="13"/>
      <c r="J197" s="12" t="s">
        <v>231</v>
      </c>
      <c r="K197" s="12" t="s">
        <v>426</v>
      </c>
      <c r="L197" s="12"/>
      <c r="M197" s="11" t="s">
        <v>237</v>
      </c>
      <c r="N197" s="1" t="s">
        <v>34</v>
      </c>
      <c r="O197" s="2" t="s">
        <v>233</v>
      </c>
      <c r="P197" s="2" t="s">
        <v>234</v>
      </c>
      <c r="Q197" s="12" t="s">
        <v>991</v>
      </c>
    </row>
    <row r="198" spans="1:17" x14ac:dyDescent="0.2">
      <c r="A198" s="11" t="s">
        <v>238</v>
      </c>
      <c r="B198" s="12" t="s">
        <v>661</v>
      </c>
      <c r="D198" s="12" t="s">
        <v>239</v>
      </c>
      <c r="E198" s="12" t="s">
        <v>240</v>
      </c>
      <c r="F198" t="s">
        <v>616</v>
      </c>
      <c r="G198" s="34">
        <v>4</v>
      </c>
      <c r="H198" s="14" t="s">
        <v>604</v>
      </c>
      <c r="I198" s="13" t="s">
        <v>624</v>
      </c>
      <c r="J198" s="12" t="s">
        <v>231</v>
      </c>
      <c r="K198" s="12">
        <v>2</v>
      </c>
      <c r="L198" s="12">
        <v>5</v>
      </c>
      <c r="M198" s="11" t="s">
        <v>241</v>
      </c>
      <c r="N198" s="11" t="s">
        <v>14</v>
      </c>
      <c r="O198" s="12" t="s">
        <v>15</v>
      </c>
      <c r="P198" s="2" t="s">
        <v>224</v>
      </c>
      <c r="Q198" s="2" t="s">
        <v>16</v>
      </c>
    </row>
    <row r="199" spans="1:17" x14ac:dyDescent="0.2">
      <c r="A199" s="11" t="s">
        <v>307</v>
      </c>
      <c r="B199" s="12" t="s">
        <v>661</v>
      </c>
      <c r="C199" s="84" t="s">
        <v>308</v>
      </c>
      <c r="D199" s="12" t="s">
        <v>309</v>
      </c>
      <c r="E199" s="12" t="s">
        <v>305</v>
      </c>
      <c r="F199" t="s">
        <v>616</v>
      </c>
      <c r="G199" s="34">
        <v>4</v>
      </c>
      <c r="H199" s="14" t="s">
        <v>604</v>
      </c>
      <c r="I199" s="13" t="s">
        <v>654</v>
      </c>
      <c r="J199" s="12" t="s">
        <v>254</v>
      </c>
      <c r="K199" s="18" t="s">
        <v>987</v>
      </c>
      <c r="L199" s="18" t="s">
        <v>950</v>
      </c>
      <c r="M199" s="11" t="s">
        <v>310</v>
      </c>
      <c r="N199" s="1" t="s">
        <v>34</v>
      </c>
      <c r="O199" s="2" t="s">
        <v>233</v>
      </c>
      <c r="P199" s="2" t="s">
        <v>311</v>
      </c>
      <c r="Q199" s="12" t="s">
        <v>991</v>
      </c>
    </row>
    <row r="200" spans="1:17" x14ac:dyDescent="0.2">
      <c r="A200" s="18" t="s">
        <v>455</v>
      </c>
      <c r="B200" s="12" t="s">
        <v>661</v>
      </c>
      <c r="C200" s="84" t="s">
        <v>456</v>
      </c>
      <c r="D200" s="12" t="s">
        <v>457</v>
      </c>
      <c r="E200" s="12" t="s">
        <v>375</v>
      </c>
      <c r="F200" s="12" t="s">
        <v>363</v>
      </c>
      <c r="G200" s="23">
        <v>3</v>
      </c>
      <c r="H200" s="14" t="s">
        <v>671</v>
      </c>
      <c r="J200" s="12" t="s">
        <v>426</v>
      </c>
      <c r="K200" s="12" t="s">
        <v>426</v>
      </c>
      <c r="L200" s="12"/>
      <c r="M200" s="11" t="s">
        <v>377</v>
      </c>
      <c r="N200" s="11" t="s">
        <v>14</v>
      </c>
      <c r="O200" s="12" t="s">
        <v>15</v>
      </c>
      <c r="P200" s="12" t="s">
        <v>16</v>
      </c>
      <c r="Q200" s="12" t="s">
        <v>16</v>
      </c>
    </row>
    <row r="201" spans="1:17" x14ac:dyDescent="0.2">
      <c r="A201" s="18" t="s">
        <v>483</v>
      </c>
      <c r="B201" s="12" t="s">
        <v>661</v>
      </c>
      <c r="C201" s="84" t="s">
        <v>484</v>
      </c>
      <c r="D201" s="12" t="s">
        <v>388</v>
      </c>
      <c r="E201" s="12" t="s">
        <v>388</v>
      </c>
      <c r="F201" s="12" t="s">
        <v>363</v>
      </c>
      <c r="G201" s="34">
        <v>4</v>
      </c>
      <c r="H201" s="14" t="s">
        <v>671</v>
      </c>
      <c r="J201" s="12" t="s">
        <v>426</v>
      </c>
      <c r="K201" s="12" t="s">
        <v>426</v>
      </c>
      <c r="L201" s="12"/>
      <c r="M201" s="11" t="s">
        <v>389</v>
      </c>
      <c r="N201" s="11" t="s">
        <v>14</v>
      </c>
      <c r="O201" s="12" t="s">
        <v>15</v>
      </c>
      <c r="P201" s="12" t="s">
        <v>16</v>
      </c>
      <c r="Q201" s="12" t="s">
        <v>16</v>
      </c>
    </row>
    <row r="202" spans="1:17" hidden="1" x14ac:dyDescent="0.2">
      <c r="A202" t="s">
        <v>831</v>
      </c>
      <c r="B202" t="s">
        <v>661</v>
      </c>
      <c r="C202" s="86">
        <v>41812</v>
      </c>
      <c r="D202" s="16" t="s">
        <v>407</v>
      </c>
      <c r="E202" s="12" t="s">
        <v>408</v>
      </c>
      <c r="F202" t="s">
        <v>363</v>
      </c>
      <c r="G202" s="16" t="s">
        <v>722</v>
      </c>
      <c r="H202" s="14" t="s">
        <v>671</v>
      </c>
      <c r="I202" t="s">
        <v>957</v>
      </c>
      <c r="J202" s="12" t="s">
        <v>426</v>
      </c>
      <c r="K202" s="18" t="s">
        <v>988</v>
      </c>
      <c r="L202" s="34">
        <v>30</v>
      </c>
      <c r="M202" s="15" t="s">
        <v>395</v>
      </c>
      <c r="N202" s="1" t="s">
        <v>34</v>
      </c>
      <c r="O202" s="12" t="s">
        <v>35</v>
      </c>
      <c r="P202" s="12" t="s">
        <v>396</v>
      </c>
      <c r="Q202" s="12" t="s">
        <v>397</v>
      </c>
    </row>
    <row r="203" spans="1:17" x14ac:dyDescent="0.2">
      <c r="A203" s="18" t="s">
        <v>386</v>
      </c>
      <c r="B203" s="12" t="s">
        <v>661</v>
      </c>
      <c r="C203" s="84" t="s">
        <v>387</v>
      </c>
      <c r="D203" s="12" t="s">
        <v>388</v>
      </c>
      <c r="E203" s="12" t="s">
        <v>388</v>
      </c>
      <c r="F203" s="12" t="s">
        <v>363</v>
      </c>
      <c r="G203" s="23">
        <v>2</v>
      </c>
      <c r="H203" s="14" t="s">
        <v>604</v>
      </c>
      <c r="J203" s="12" t="s">
        <v>376</v>
      </c>
      <c r="K203" s="12" t="s">
        <v>426</v>
      </c>
      <c r="L203" s="12"/>
      <c r="M203" s="11" t="s">
        <v>389</v>
      </c>
      <c r="N203" s="11" t="s">
        <v>14</v>
      </c>
      <c r="O203" s="12" t="s">
        <v>15</v>
      </c>
      <c r="P203" s="12" t="s">
        <v>16</v>
      </c>
      <c r="Q203" s="12" t="s">
        <v>16</v>
      </c>
    </row>
    <row r="204" spans="1:17" x14ac:dyDescent="0.2">
      <c r="A204" s="18" t="s">
        <v>380</v>
      </c>
      <c r="B204" s="12" t="s">
        <v>661</v>
      </c>
      <c r="C204" s="84">
        <v>40662</v>
      </c>
      <c r="D204" s="12" t="s">
        <v>381</v>
      </c>
      <c r="E204" s="12" t="s">
        <v>362</v>
      </c>
      <c r="F204" s="12" t="s">
        <v>363</v>
      </c>
      <c r="G204" s="23">
        <v>3</v>
      </c>
      <c r="H204" s="14" t="s">
        <v>604</v>
      </c>
      <c r="I204" s="13"/>
      <c r="J204" s="12" t="s">
        <v>376</v>
      </c>
      <c r="K204" s="12" t="s">
        <v>426</v>
      </c>
      <c r="L204" s="12"/>
      <c r="M204" s="11" t="s">
        <v>364</v>
      </c>
      <c r="N204" s="11" t="s">
        <v>14</v>
      </c>
      <c r="O204" s="12" t="s">
        <v>15</v>
      </c>
      <c r="P204" s="12" t="s">
        <v>365</v>
      </c>
      <c r="Q204" s="12" t="s">
        <v>365</v>
      </c>
    </row>
    <row r="205" spans="1:17" x14ac:dyDescent="0.2">
      <c r="A205" s="18" t="s">
        <v>368</v>
      </c>
      <c r="B205" s="12" t="s">
        <v>661</v>
      </c>
      <c r="C205" s="84">
        <v>40883</v>
      </c>
      <c r="D205" s="12" t="s">
        <v>369</v>
      </c>
      <c r="E205" s="12" t="s">
        <v>362</v>
      </c>
      <c r="F205" s="12" t="s">
        <v>363</v>
      </c>
      <c r="G205" s="23">
        <v>3</v>
      </c>
      <c r="H205" s="14" t="s">
        <v>604</v>
      </c>
      <c r="I205" s="13"/>
      <c r="J205" s="12" t="s">
        <v>402</v>
      </c>
      <c r="K205" s="12" t="s">
        <v>426</v>
      </c>
      <c r="L205" s="12"/>
      <c r="M205" s="11" t="s">
        <v>364</v>
      </c>
      <c r="N205" s="11" t="s">
        <v>14</v>
      </c>
      <c r="O205" s="12" t="s">
        <v>15</v>
      </c>
      <c r="P205" s="12" t="s">
        <v>365</v>
      </c>
      <c r="Q205" s="12" t="s">
        <v>365</v>
      </c>
    </row>
    <row r="206" spans="1:17" x14ac:dyDescent="0.2">
      <c r="A206" s="18" t="s">
        <v>384</v>
      </c>
      <c r="B206" s="12" t="s">
        <v>661</v>
      </c>
      <c r="C206" s="84">
        <v>41736</v>
      </c>
      <c r="D206" s="12" t="s">
        <v>385</v>
      </c>
      <c r="E206" s="12" t="s">
        <v>362</v>
      </c>
      <c r="F206" s="12" t="s">
        <v>363</v>
      </c>
      <c r="G206" s="23">
        <v>3</v>
      </c>
      <c r="H206" s="14" t="s">
        <v>604</v>
      </c>
      <c r="I206" s="13"/>
      <c r="J206" s="12" t="s">
        <v>376</v>
      </c>
      <c r="K206" s="12" t="s">
        <v>426</v>
      </c>
      <c r="L206" s="12"/>
      <c r="M206" s="11" t="s">
        <v>364</v>
      </c>
      <c r="N206" s="11" t="s">
        <v>14</v>
      </c>
      <c r="O206" s="12" t="s">
        <v>15</v>
      </c>
      <c r="P206" s="12" t="s">
        <v>365</v>
      </c>
      <c r="Q206" s="12" t="s">
        <v>365</v>
      </c>
    </row>
    <row r="207" spans="1:17" x14ac:dyDescent="0.2">
      <c r="A207" s="18" t="s">
        <v>370</v>
      </c>
      <c r="B207" s="12" t="s">
        <v>661</v>
      </c>
      <c r="C207" s="84">
        <v>42562</v>
      </c>
      <c r="D207" s="12" t="s">
        <v>371</v>
      </c>
      <c r="E207" s="12" t="s">
        <v>362</v>
      </c>
      <c r="F207" s="12" t="s">
        <v>363</v>
      </c>
      <c r="G207" s="23">
        <v>3</v>
      </c>
      <c r="H207" s="14" t="s">
        <v>604</v>
      </c>
      <c r="I207" s="13"/>
      <c r="J207" s="12" t="s">
        <v>402</v>
      </c>
      <c r="K207" s="12" t="s">
        <v>426</v>
      </c>
      <c r="L207" s="12"/>
      <c r="M207" s="11" t="s">
        <v>364</v>
      </c>
      <c r="N207" s="11" t="s">
        <v>14</v>
      </c>
      <c r="O207" s="12" t="s">
        <v>15</v>
      </c>
      <c r="P207" s="12" t="s">
        <v>365</v>
      </c>
      <c r="Q207" s="12" t="s">
        <v>365</v>
      </c>
    </row>
    <row r="208" spans="1:17" x14ac:dyDescent="0.2">
      <c r="A208" s="18" t="s">
        <v>390</v>
      </c>
      <c r="B208" s="12" t="s">
        <v>661</v>
      </c>
      <c r="C208" s="84" t="s">
        <v>391</v>
      </c>
      <c r="D208" s="12" t="s">
        <v>388</v>
      </c>
      <c r="E208" s="12" t="s">
        <v>388</v>
      </c>
      <c r="F208" s="12" t="s">
        <v>363</v>
      </c>
      <c r="G208" s="23">
        <v>3</v>
      </c>
      <c r="H208" s="14" t="s">
        <v>604</v>
      </c>
      <c r="J208" s="12" t="s">
        <v>376</v>
      </c>
      <c r="K208" s="12" t="s">
        <v>426</v>
      </c>
      <c r="L208" s="12"/>
      <c r="M208" s="11" t="s">
        <v>389</v>
      </c>
      <c r="N208" s="11" t="s">
        <v>14</v>
      </c>
      <c r="O208" s="12" t="s">
        <v>15</v>
      </c>
      <c r="P208" s="12" t="s">
        <v>16</v>
      </c>
      <c r="Q208" s="12" t="s">
        <v>16</v>
      </c>
    </row>
    <row r="209" spans="1:17" x14ac:dyDescent="0.2">
      <c r="A209" s="18" t="s">
        <v>372</v>
      </c>
      <c r="B209" s="12" t="s">
        <v>661</v>
      </c>
      <c r="C209" s="84" t="s">
        <v>373</v>
      </c>
      <c r="D209" s="12" t="s">
        <v>374</v>
      </c>
      <c r="E209" s="12" t="s">
        <v>375</v>
      </c>
      <c r="F209" s="12" t="s">
        <v>363</v>
      </c>
      <c r="G209" s="34">
        <v>4</v>
      </c>
      <c r="H209" s="14" t="s">
        <v>604</v>
      </c>
      <c r="J209" s="12" t="s">
        <v>376</v>
      </c>
      <c r="K209" s="12" t="s">
        <v>426</v>
      </c>
      <c r="L209" s="12"/>
      <c r="M209" s="11" t="s">
        <v>377</v>
      </c>
      <c r="N209" s="11" t="s">
        <v>14</v>
      </c>
      <c r="O209" s="12" t="s">
        <v>15</v>
      </c>
      <c r="P209" s="12" t="s">
        <v>16</v>
      </c>
      <c r="Q209" s="12" t="s">
        <v>16</v>
      </c>
    </row>
    <row r="210" spans="1:17" x14ac:dyDescent="0.2">
      <c r="A210" s="18" t="s">
        <v>400</v>
      </c>
      <c r="B210" s="12" t="s">
        <v>661</v>
      </c>
      <c r="C210" s="86">
        <v>37728</v>
      </c>
      <c r="D210" s="16" t="s">
        <v>676</v>
      </c>
      <c r="E210" s="12" t="s">
        <v>401</v>
      </c>
      <c r="F210" s="12" t="s">
        <v>363</v>
      </c>
      <c r="G210" s="34">
        <v>4</v>
      </c>
      <c r="H210" s="14" t="s">
        <v>604</v>
      </c>
      <c r="J210" s="12" t="s">
        <v>402</v>
      </c>
      <c r="K210" s="12" t="s">
        <v>426</v>
      </c>
      <c r="L210" s="12"/>
      <c r="M210" s="11" t="s">
        <v>403</v>
      </c>
      <c r="N210" s="11" t="s">
        <v>14</v>
      </c>
      <c r="O210" s="12" t="s">
        <v>15</v>
      </c>
      <c r="P210" s="8" t="s">
        <v>116</v>
      </c>
      <c r="Q210" s="12" t="s">
        <v>16</v>
      </c>
    </row>
    <row r="211" spans="1:17" x14ac:dyDescent="0.2">
      <c r="A211" s="18" t="s">
        <v>404</v>
      </c>
      <c r="B211" s="12" t="s">
        <v>661</v>
      </c>
      <c r="C211" s="84">
        <v>41206</v>
      </c>
      <c r="D211" s="12" t="s">
        <v>405</v>
      </c>
      <c r="E211" s="12" t="s">
        <v>401</v>
      </c>
      <c r="F211" s="12" t="s">
        <v>363</v>
      </c>
      <c r="G211" s="34">
        <v>4</v>
      </c>
      <c r="H211" s="14" t="s">
        <v>604</v>
      </c>
      <c r="J211" s="12" t="s">
        <v>402</v>
      </c>
      <c r="K211" s="12" t="s">
        <v>426</v>
      </c>
      <c r="L211" s="12"/>
      <c r="M211" s="11" t="s">
        <v>115</v>
      </c>
      <c r="N211" s="11" t="s">
        <v>14</v>
      </c>
      <c r="O211" s="12" t="s">
        <v>15</v>
      </c>
      <c r="P211" s="8" t="s">
        <v>116</v>
      </c>
      <c r="Q211" s="12" t="s">
        <v>16</v>
      </c>
    </row>
    <row r="212" spans="1:17" x14ac:dyDescent="0.2">
      <c r="A212" s="18" t="s">
        <v>378</v>
      </c>
      <c r="B212" s="12" t="s">
        <v>661</v>
      </c>
      <c r="C212" s="84">
        <v>40612</v>
      </c>
      <c r="D212" s="12" t="s">
        <v>379</v>
      </c>
      <c r="E212" s="12" t="s">
        <v>362</v>
      </c>
      <c r="F212" s="12" t="s">
        <v>363</v>
      </c>
      <c r="G212" s="34">
        <v>4</v>
      </c>
      <c r="H212" s="14" t="s">
        <v>604</v>
      </c>
      <c r="I212" s="13"/>
      <c r="J212" s="12" t="s">
        <v>376</v>
      </c>
      <c r="K212" s="12" t="s">
        <v>426</v>
      </c>
      <c r="L212" s="12"/>
      <c r="M212" s="11" t="s">
        <v>364</v>
      </c>
      <c r="N212" s="11" t="s">
        <v>14</v>
      </c>
      <c r="O212" s="12" t="s">
        <v>15</v>
      </c>
      <c r="P212" s="12" t="s">
        <v>365</v>
      </c>
      <c r="Q212" s="12" t="s">
        <v>365</v>
      </c>
    </row>
    <row r="213" spans="1:17" x14ac:dyDescent="0.2">
      <c r="A213" s="18" t="s">
        <v>366</v>
      </c>
      <c r="B213" s="12" t="s">
        <v>661</v>
      </c>
      <c r="C213" s="84">
        <v>40877</v>
      </c>
      <c r="D213" s="12" t="s">
        <v>367</v>
      </c>
      <c r="E213" s="12" t="s">
        <v>362</v>
      </c>
      <c r="F213" s="12" t="s">
        <v>363</v>
      </c>
      <c r="G213" s="34">
        <v>4</v>
      </c>
      <c r="H213" s="14" t="s">
        <v>604</v>
      </c>
      <c r="I213" s="13"/>
      <c r="J213" s="12" t="s">
        <v>402</v>
      </c>
      <c r="K213" s="12" t="s">
        <v>426</v>
      </c>
      <c r="L213" s="12"/>
      <c r="M213" s="11" t="s">
        <v>364</v>
      </c>
      <c r="N213" s="11" t="s">
        <v>14</v>
      </c>
      <c r="O213" s="12" t="s">
        <v>15</v>
      </c>
      <c r="P213" s="12" t="s">
        <v>365</v>
      </c>
      <c r="Q213" s="12" t="s">
        <v>365</v>
      </c>
    </row>
    <row r="214" spans="1:17" x14ac:dyDescent="0.2">
      <c r="A214" s="18" t="s">
        <v>360</v>
      </c>
      <c r="B214" s="12" t="s">
        <v>661</v>
      </c>
      <c r="C214" s="84">
        <v>40877</v>
      </c>
      <c r="D214" s="12" t="s">
        <v>361</v>
      </c>
      <c r="E214" s="12" t="s">
        <v>362</v>
      </c>
      <c r="F214" s="12" t="s">
        <v>363</v>
      </c>
      <c r="G214" s="34">
        <v>4</v>
      </c>
      <c r="H214" s="14" t="s">
        <v>604</v>
      </c>
      <c r="I214" s="13"/>
      <c r="J214" s="12" t="s">
        <v>402</v>
      </c>
      <c r="K214" s="12" t="s">
        <v>426</v>
      </c>
      <c r="L214" s="12"/>
      <c r="M214" s="11" t="s">
        <v>364</v>
      </c>
      <c r="N214" s="11" t="s">
        <v>14</v>
      </c>
      <c r="O214" s="12" t="s">
        <v>15</v>
      </c>
      <c r="P214" s="12" t="s">
        <v>365</v>
      </c>
      <c r="Q214" s="12" t="s">
        <v>365</v>
      </c>
    </row>
    <row r="215" spans="1:17" x14ac:dyDescent="0.2">
      <c r="A215" s="18" t="s">
        <v>382</v>
      </c>
      <c r="B215" s="12" t="s">
        <v>661</v>
      </c>
      <c r="C215" s="84">
        <v>41733</v>
      </c>
      <c r="D215" s="12" t="s">
        <v>383</v>
      </c>
      <c r="E215" s="12" t="s">
        <v>362</v>
      </c>
      <c r="F215" s="12" t="s">
        <v>363</v>
      </c>
      <c r="G215" s="34">
        <v>4</v>
      </c>
      <c r="H215" s="14" t="s">
        <v>604</v>
      </c>
      <c r="I215" s="13"/>
      <c r="J215" s="12" t="s">
        <v>376</v>
      </c>
      <c r="K215" s="12" t="s">
        <v>426</v>
      </c>
      <c r="L215" s="12"/>
      <c r="M215" s="11" t="s">
        <v>364</v>
      </c>
      <c r="N215" s="11" t="s">
        <v>14</v>
      </c>
      <c r="O215" s="12" t="s">
        <v>15</v>
      </c>
      <c r="P215" s="12" t="s">
        <v>365</v>
      </c>
      <c r="Q215" s="12" t="s">
        <v>365</v>
      </c>
    </row>
    <row r="216" spans="1:17" x14ac:dyDescent="0.2">
      <c r="A216" s="18" t="s">
        <v>392</v>
      </c>
      <c r="B216" s="12" t="s">
        <v>661</v>
      </c>
      <c r="C216" s="84">
        <v>42862</v>
      </c>
      <c r="D216" s="12" t="s">
        <v>393</v>
      </c>
      <c r="E216" s="12" t="s">
        <v>394</v>
      </c>
      <c r="F216" s="12" t="s">
        <v>363</v>
      </c>
      <c r="G216" s="34">
        <v>4</v>
      </c>
      <c r="H216" s="14" t="s">
        <v>604</v>
      </c>
      <c r="J216" s="12" t="s">
        <v>376</v>
      </c>
      <c r="K216" s="12" t="s">
        <v>426</v>
      </c>
      <c r="L216" s="12"/>
      <c r="M216" s="11" t="s">
        <v>395</v>
      </c>
      <c r="N216" s="1" t="s">
        <v>34</v>
      </c>
      <c r="O216" s="12" t="s">
        <v>35</v>
      </c>
      <c r="P216" s="12" t="s">
        <v>396</v>
      </c>
      <c r="Q216" s="12" t="s">
        <v>397</v>
      </c>
    </row>
    <row r="217" spans="1:17" x14ac:dyDescent="0.2">
      <c r="A217" s="18" t="s">
        <v>398</v>
      </c>
      <c r="B217" s="12" t="s">
        <v>661</v>
      </c>
      <c r="C217" s="84">
        <v>42931</v>
      </c>
      <c r="D217" s="12" t="s">
        <v>393</v>
      </c>
      <c r="E217" s="12" t="s">
        <v>394</v>
      </c>
      <c r="F217" s="12" t="s">
        <v>363</v>
      </c>
      <c r="G217" s="34">
        <v>4</v>
      </c>
      <c r="H217" s="14" t="s">
        <v>604</v>
      </c>
      <c r="J217" s="12" t="s">
        <v>376</v>
      </c>
      <c r="K217" s="12" t="s">
        <v>426</v>
      </c>
      <c r="L217" s="12"/>
      <c r="M217" s="11" t="s">
        <v>395</v>
      </c>
      <c r="N217" s="1" t="s">
        <v>34</v>
      </c>
      <c r="O217" s="12" t="s">
        <v>35</v>
      </c>
      <c r="P217" s="12" t="s">
        <v>396</v>
      </c>
      <c r="Q217" s="12" t="s">
        <v>397</v>
      </c>
    </row>
    <row r="218" spans="1:17" x14ac:dyDescent="0.2">
      <c r="A218" s="18" t="s">
        <v>399</v>
      </c>
      <c r="B218" s="12" t="s">
        <v>661</v>
      </c>
      <c r="C218" s="84">
        <v>43046</v>
      </c>
      <c r="D218" s="12" t="s">
        <v>393</v>
      </c>
      <c r="E218" s="12" t="s">
        <v>394</v>
      </c>
      <c r="F218" s="12" t="s">
        <v>363</v>
      </c>
      <c r="G218" s="34">
        <v>4</v>
      </c>
      <c r="H218" s="14" t="s">
        <v>604</v>
      </c>
      <c r="J218" s="12" t="s">
        <v>376</v>
      </c>
      <c r="K218" s="12" t="s">
        <v>426</v>
      </c>
      <c r="L218" s="12"/>
      <c r="M218" s="11" t="s">
        <v>395</v>
      </c>
      <c r="N218" s="1" t="s">
        <v>34</v>
      </c>
      <c r="O218" s="12" t="s">
        <v>35</v>
      </c>
      <c r="P218" s="12" t="s">
        <v>396</v>
      </c>
      <c r="Q218" s="12" t="s">
        <v>397</v>
      </c>
    </row>
    <row r="219" spans="1:17" x14ac:dyDescent="0.2">
      <c r="A219" s="18" t="s">
        <v>406</v>
      </c>
      <c r="B219" s="12" t="s">
        <v>661</v>
      </c>
      <c r="C219" s="84">
        <v>39863</v>
      </c>
      <c r="D219" s="12" t="s">
        <v>407</v>
      </c>
      <c r="E219" s="12" t="s">
        <v>408</v>
      </c>
      <c r="F219" s="12" t="s">
        <v>363</v>
      </c>
      <c r="G219" s="34">
        <v>4</v>
      </c>
      <c r="H219" s="14" t="s">
        <v>604</v>
      </c>
      <c r="I219" s="13"/>
      <c r="J219" s="12" t="s">
        <v>402</v>
      </c>
      <c r="K219" s="12" t="s">
        <v>426</v>
      </c>
      <c r="L219" s="12"/>
      <c r="M219" s="11" t="s">
        <v>395</v>
      </c>
      <c r="N219" s="1" t="s">
        <v>34</v>
      </c>
      <c r="O219" s="12" t="s">
        <v>35</v>
      </c>
      <c r="P219" s="12" t="s">
        <v>396</v>
      </c>
      <c r="Q219" s="12" t="s">
        <v>397</v>
      </c>
    </row>
    <row r="220" spans="1:17" x14ac:dyDescent="0.2">
      <c r="A220" s="18" t="s">
        <v>409</v>
      </c>
      <c r="B220" s="12" t="s">
        <v>661</v>
      </c>
      <c r="C220" s="84">
        <v>41812</v>
      </c>
      <c r="D220" s="12" t="s">
        <v>407</v>
      </c>
      <c r="E220" s="12" t="s">
        <v>408</v>
      </c>
      <c r="F220" s="12" t="s">
        <v>363</v>
      </c>
      <c r="G220" s="34">
        <v>4</v>
      </c>
      <c r="H220" s="14" t="s">
        <v>604</v>
      </c>
      <c r="I220" s="13"/>
      <c r="J220" s="12" t="s">
        <v>402</v>
      </c>
      <c r="K220" s="12" t="s">
        <v>426</v>
      </c>
      <c r="L220" s="12"/>
      <c r="M220" s="11" t="s">
        <v>395</v>
      </c>
      <c r="N220" s="1" t="s">
        <v>34</v>
      </c>
      <c r="O220" s="12" t="s">
        <v>35</v>
      </c>
      <c r="P220" s="12" t="s">
        <v>396</v>
      </c>
      <c r="Q220" s="12" t="s">
        <v>397</v>
      </c>
    </row>
    <row r="221" spans="1:17" x14ac:dyDescent="0.2">
      <c r="A221" s="18" t="s">
        <v>410</v>
      </c>
      <c r="B221" s="12" t="s">
        <v>661</v>
      </c>
      <c r="C221" s="84">
        <v>41836</v>
      </c>
      <c r="D221" s="12" t="s">
        <v>407</v>
      </c>
      <c r="E221" s="12" t="s">
        <v>408</v>
      </c>
      <c r="F221" s="12" t="s">
        <v>363</v>
      </c>
      <c r="G221" s="34">
        <v>4</v>
      </c>
      <c r="H221" s="14" t="s">
        <v>604</v>
      </c>
      <c r="I221" s="13" t="s">
        <v>636</v>
      </c>
      <c r="J221" s="12" t="s">
        <v>402</v>
      </c>
      <c r="K221" s="12">
        <v>1</v>
      </c>
      <c r="L221" s="12">
        <v>31</v>
      </c>
      <c r="M221" s="11" t="s">
        <v>395</v>
      </c>
      <c r="N221" s="1" t="s">
        <v>34</v>
      </c>
      <c r="O221" s="12" t="s">
        <v>35</v>
      </c>
      <c r="P221" s="12" t="s">
        <v>396</v>
      </c>
      <c r="Q221" s="12" t="s">
        <v>397</v>
      </c>
    </row>
    <row r="222" spans="1:17" x14ac:dyDescent="0.2">
      <c r="A222" s="18" t="s">
        <v>411</v>
      </c>
      <c r="B222" s="12" t="s">
        <v>661</v>
      </c>
      <c r="C222" s="84">
        <v>41845</v>
      </c>
      <c r="D222" s="12" t="s">
        <v>407</v>
      </c>
      <c r="E222" s="12" t="s">
        <v>408</v>
      </c>
      <c r="F222" s="12" t="s">
        <v>363</v>
      </c>
      <c r="G222" s="34">
        <v>4</v>
      </c>
      <c r="H222" s="14" t="s">
        <v>604</v>
      </c>
      <c r="I222" s="13" t="s">
        <v>637</v>
      </c>
      <c r="J222" s="12" t="s">
        <v>402</v>
      </c>
      <c r="K222" s="12">
        <v>1</v>
      </c>
      <c r="L222" s="12">
        <v>32</v>
      </c>
      <c r="M222" s="11" t="s">
        <v>395</v>
      </c>
      <c r="N222" s="1" t="s">
        <v>34</v>
      </c>
      <c r="O222" s="12" t="s">
        <v>35</v>
      </c>
      <c r="P222" s="12" t="s">
        <v>396</v>
      </c>
      <c r="Q222" s="12" t="s">
        <v>397</v>
      </c>
    </row>
    <row r="223" spans="1:17" x14ac:dyDescent="0.2">
      <c r="A223" s="18" t="s">
        <v>412</v>
      </c>
      <c r="B223" s="12" t="s">
        <v>661</v>
      </c>
      <c r="C223" s="84">
        <v>42187</v>
      </c>
      <c r="D223" s="12" t="s">
        <v>413</v>
      </c>
      <c r="E223" s="12" t="s">
        <v>408</v>
      </c>
      <c r="F223" s="12" t="s">
        <v>363</v>
      </c>
      <c r="G223" s="34">
        <v>4</v>
      </c>
      <c r="H223" s="14" t="s">
        <v>604</v>
      </c>
      <c r="I223" s="13"/>
      <c r="J223" s="12" t="s">
        <v>402</v>
      </c>
      <c r="K223" s="12" t="s">
        <v>426</v>
      </c>
      <c r="L223" s="12"/>
      <c r="M223" s="11" t="s">
        <v>395</v>
      </c>
      <c r="N223" s="1" t="s">
        <v>34</v>
      </c>
      <c r="O223" s="12" t="s">
        <v>35</v>
      </c>
      <c r="P223" s="12" t="s">
        <v>396</v>
      </c>
      <c r="Q223" s="12" t="s">
        <v>397</v>
      </c>
    </row>
    <row r="224" spans="1:17" x14ac:dyDescent="0.2">
      <c r="A224" s="18" t="s">
        <v>414</v>
      </c>
      <c r="B224" s="12" t="s">
        <v>661</v>
      </c>
      <c r="C224" s="84">
        <v>42187</v>
      </c>
      <c r="D224" s="12" t="s">
        <v>407</v>
      </c>
      <c r="E224" s="12" t="s">
        <v>408</v>
      </c>
      <c r="F224" s="12" t="s">
        <v>363</v>
      </c>
      <c r="G224" s="34">
        <v>4</v>
      </c>
      <c r="H224" s="14" t="s">
        <v>604</v>
      </c>
      <c r="I224" s="13"/>
      <c r="J224" s="12" t="s">
        <v>402</v>
      </c>
      <c r="K224" s="12" t="s">
        <v>426</v>
      </c>
      <c r="L224" s="12"/>
      <c r="M224" s="11" t="s">
        <v>395</v>
      </c>
      <c r="N224" s="1" t="s">
        <v>34</v>
      </c>
      <c r="O224" s="12" t="s">
        <v>35</v>
      </c>
      <c r="P224" s="12" t="s">
        <v>396</v>
      </c>
      <c r="Q224" s="12" t="s">
        <v>397</v>
      </c>
    </row>
    <row r="225" spans="1:17" x14ac:dyDescent="0.2">
      <c r="A225" s="18" t="s">
        <v>415</v>
      </c>
      <c r="B225" s="12" t="s">
        <v>661</v>
      </c>
      <c r="C225" s="84">
        <v>42187</v>
      </c>
      <c r="D225" s="12" t="s">
        <v>407</v>
      </c>
      <c r="E225" s="12" t="s">
        <v>408</v>
      </c>
      <c r="F225" s="12" t="s">
        <v>363</v>
      </c>
      <c r="G225" s="34">
        <v>4</v>
      </c>
      <c r="H225" s="14" t="s">
        <v>604</v>
      </c>
      <c r="I225" s="13"/>
      <c r="J225" s="12" t="s">
        <v>402</v>
      </c>
      <c r="K225" s="12" t="s">
        <v>426</v>
      </c>
      <c r="L225" s="12"/>
      <c r="M225" s="11" t="s">
        <v>395</v>
      </c>
      <c r="N225" s="1" t="s">
        <v>34</v>
      </c>
      <c r="O225" s="12" t="s">
        <v>35</v>
      </c>
      <c r="P225" s="12" t="s">
        <v>396</v>
      </c>
      <c r="Q225" s="12" t="s">
        <v>397</v>
      </c>
    </row>
    <row r="226" spans="1:17" x14ac:dyDescent="0.2">
      <c r="A226" s="18" t="s">
        <v>416</v>
      </c>
      <c r="B226" s="12" t="s">
        <v>661</v>
      </c>
      <c r="C226" s="84">
        <v>42192</v>
      </c>
      <c r="D226" s="12" t="s">
        <v>407</v>
      </c>
      <c r="E226" s="12" t="s">
        <v>408</v>
      </c>
      <c r="F226" s="12" t="s">
        <v>363</v>
      </c>
      <c r="G226" s="34">
        <v>4</v>
      </c>
      <c r="H226" s="14" t="s">
        <v>604</v>
      </c>
      <c r="I226" s="13"/>
      <c r="J226" s="12" t="s">
        <v>402</v>
      </c>
      <c r="K226" s="12" t="s">
        <v>426</v>
      </c>
      <c r="L226" s="12"/>
      <c r="M226" s="11" t="s">
        <v>395</v>
      </c>
      <c r="N226" s="1" t="s">
        <v>34</v>
      </c>
      <c r="O226" s="12" t="s">
        <v>35</v>
      </c>
      <c r="P226" s="12" t="s">
        <v>396</v>
      </c>
      <c r="Q226" s="12" t="s">
        <v>397</v>
      </c>
    </row>
    <row r="227" spans="1:17" x14ac:dyDescent="0.2">
      <c r="A227" s="18" t="s">
        <v>417</v>
      </c>
      <c r="B227" s="12" t="s">
        <v>661</v>
      </c>
      <c r="C227" s="84">
        <v>42201</v>
      </c>
      <c r="D227" s="12" t="s">
        <v>413</v>
      </c>
      <c r="E227" s="12" t="s">
        <v>408</v>
      </c>
      <c r="F227" s="12" t="s">
        <v>363</v>
      </c>
      <c r="G227" s="34">
        <v>4</v>
      </c>
      <c r="H227" s="14" t="s">
        <v>604</v>
      </c>
      <c r="I227" s="13"/>
      <c r="J227" s="12" t="s">
        <v>402</v>
      </c>
      <c r="K227" s="12" t="s">
        <v>426</v>
      </c>
      <c r="L227" s="12"/>
      <c r="M227" s="11" t="s">
        <v>395</v>
      </c>
      <c r="N227" s="1" t="s">
        <v>34</v>
      </c>
      <c r="O227" s="12" t="s">
        <v>35</v>
      </c>
      <c r="P227" s="12" t="s">
        <v>396</v>
      </c>
      <c r="Q227" s="12" t="s">
        <v>397</v>
      </c>
    </row>
    <row r="228" spans="1:17" x14ac:dyDescent="0.2">
      <c r="A228" s="18" t="s">
        <v>418</v>
      </c>
      <c r="B228" s="12" t="s">
        <v>661</v>
      </c>
      <c r="C228" s="84">
        <v>42202</v>
      </c>
      <c r="D228" s="12" t="s">
        <v>413</v>
      </c>
      <c r="E228" s="12" t="s">
        <v>408</v>
      </c>
      <c r="F228" s="12" t="s">
        <v>363</v>
      </c>
      <c r="G228" s="34">
        <v>4</v>
      </c>
      <c r="H228" s="14" t="s">
        <v>604</v>
      </c>
      <c r="I228" s="13"/>
      <c r="J228" s="12" t="s">
        <v>402</v>
      </c>
      <c r="K228" s="12" t="s">
        <v>426</v>
      </c>
      <c r="L228" s="12"/>
      <c r="M228" s="11" t="s">
        <v>395</v>
      </c>
      <c r="N228" s="1" t="s">
        <v>34</v>
      </c>
      <c r="O228" s="12" t="s">
        <v>35</v>
      </c>
      <c r="P228" s="12" t="s">
        <v>396</v>
      </c>
      <c r="Q228" s="12" t="s">
        <v>397</v>
      </c>
    </row>
    <row r="229" spans="1:17" x14ac:dyDescent="0.2">
      <c r="A229" s="18" t="s">
        <v>419</v>
      </c>
      <c r="B229" s="12" t="s">
        <v>661</v>
      </c>
      <c r="C229" s="84">
        <v>42206</v>
      </c>
      <c r="D229" s="12" t="s">
        <v>413</v>
      </c>
      <c r="E229" s="12" t="s">
        <v>408</v>
      </c>
      <c r="F229" s="12" t="s">
        <v>363</v>
      </c>
      <c r="G229" s="34">
        <v>4</v>
      </c>
      <c r="H229" s="14" t="s">
        <v>604</v>
      </c>
      <c r="I229" s="13"/>
      <c r="J229" s="12" t="s">
        <v>402</v>
      </c>
      <c r="K229" s="12" t="s">
        <v>426</v>
      </c>
      <c r="L229" s="12"/>
      <c r="M229" s="11" t="s">
        <v>395</v>
      </c>
      <c r="N229" s="1" t="s">
        <v>34</v>
      </c>
      <c r="O229" s="12" t="s">
        <v>35</v>
      </c>
      <c r="P229" s="12" t="s">
        <v>396</v>
      </c>
      <c r="Q229" s="12" t="s">
        <v>397</v>
      </c>
    </row>
    <row r="230" spans="1:17" x14ac:dyDescent="0.2">
      <c r="A230" s="18" t="s">
        <v>420</v>
      </c>
      <c r="B230" s="12" t="s">
        <v>661</v>
      </c>
      <c r="C230" s="84">
        <v>42206</v>
      </c>
      <c r="D230" s="12" t="s">
        <v>413</v>
      </c>
      <c r="E230" s="12" t="s">
        <v>408</v>
      </c>
      <c r="F230" s="12" t="s">
        <v>363</v>
      </c>
      <c r="G230" s="34">
        <v>4</v>
      </c>
      <c r="H230" s="14" t="s">
        <v>604</v>
      </c>
      <c r="I230" s="13"/>
      <c r="J230" s="12" t="s">
        <v>402</v>
      </c>
      <c r="K230" s="12" t="s">
        <v>426</v>
      </c>
      <c r="L230" s="12"/>
      <c r="M230" s="11" t="s">
        <v>395</v>
      </c>
      <c r="N230" s="1" t="s">
        <v>34</v>
      </c>
      <c r="O230" s="12" t="s">
        <v>35</v>
      </c>
      <c r="P230" s="12" t="s">
        <v>396</v>
      </c>
      <c r="Q230" s="12" t="s">
        <v>397</v>
      </c>
    </row>
    <row r="231" spans="1:17" x14ac:dyDescent="0.2">
      <c r="A231" s="18" t="s">
        <v>421</v>
      </c>
      <c r="B231" s="12" t="s">
        <v>661</v>
      </c>
      <c r="C231" s="84">
        <v>42207</v>
      </c>
      <c r="D231" s="12" t="s">
        <v>413</v>
      </c>
      <c r="E231" s="12" t="s">
        <v>408</v>
      </c>
      <c r="F231" s="12" t="s">
        <v>363</v>
      </c>
      <c r="G231" s="34">
        <v>4</v>
      </c>
      <c r="H231" s="14" t="s">
        <v>604</v>
      </c>
      <c r="I231" s="13"/>
      <c r="J231" s="12" t="s">
        <v>402</v>
      </c>
      <c r="K231" s="12" t="s">
        <v>426</v>
      </c>
      <c r="L231" s="12"/>
      <c r="M231" s="11" t="s">
        <v>395</v>
      </c>
      <c r="N231" s="1" t="s">
        <v>34</v>
      </c>
      <c r="O231" s="12" t="s">
        <v>35</v>
      </c>
      <c r="P231" s="12" t="s">
        <v>396</v>
      </c>
      <c r="Q231" s="12" t="s">
        <v>397</v>
      </c>
    </row>
    <row r="232" spans="1:17" x14ac:dyDescent="0.2">
      <c r="A232" s="18" t="s">
        <v>422</v>
      </c>
      <c r="B232" s="12" t="s">
        <v>661</v>
      </c>
      <c r="C232" s="84">
        <v>42229</v>
      </c>
      <c r="D232" s="99" t="s">
        <v>413</v>
      </c>
      <c r="E232" s="12" t="s">
        <v>408</v>
      </c>
      <c r="F232" s="12" t="s">
        <v>363</v>
      </c>
      <c r="G232" s="34">
        <v>4</v>
      </c>
      <c r="H232" s="14" t="s">
        <v>604</v>
      </c>
      <c r="I232" s="13"/>
      <c r="J232" s="12" t="s">
        <v>402</v>
      </c>
      <c r="K232" s="12" t="s">
        <v>426</v>
      </c>
      <c r="L232" s="12"/>
      <c r="M232" s="100" t="s">
        <v>395</v>
      </c>
      <c r="N232" s="1" t="s">
        <v>34</v>
      </c>
      <c r="O232" s="12" t="s">
        <v>35</v>
      </c>
      <c r="P232" s="12" t="s">
        <v>396</v>
      </c>
      <c r="Q232" s="12" t="s">
        <v>397</v>
      </c>
    </row>
    <row r="233" spans="1:17" x14ac:dyDescent="0.2">
      <c r="A233" s="18" t="s">
        <v>423</v>
      </c>
      <c r="B233" s="12" t="s">
        <v>661</v>
      </c>
      <c r="C233" s="84">
        <v>42229</v>
      </c>
      <c r="D233" s="12" t="s">
        <v>413</v>
      </c>
      <c r="E233" s="12" t="s">
        <v>408</v>
      </c>
      <c r="F233" s="12" t="s">
        <v>363</v>
      </c>
      <c r="G233" s="34">
        <v>4</v>
      </c>
      <c r="H233" s="14" t="s">
        <v>604</v>
      </c>
      <c r="I233" s="13"/>
      <c r="J233" s="12" t="s">
        <v>402</v>
      </c>
      <c r="K233" s="12" t="s">
        <v>426</v>
      </c>
      <c r="L233" s="12"/>
      <c r="M233" s="11" t="s">
        <v>395</v>
      </c>
      <c r="N233" s="1" t="s">
        <v>34</v>
      </c>
      <c r="O233" s="12" t="s">
        <v>35</v>
      </c>
      <c r="P233" s="12" t="s">
        <v>396</v>
      </c>
      <c r="Q233" s="12" t="s">
        <v>397</v>
      </c>
    </row>
    <row r="234" spans="1:17" x14ac:dyDescent="0.2">
      <c r="A234" s="18" t="s">
        <v>424</v>
      </c>
      <c r="B234" s="12" t="s">
        <v>661</v>
      </c>
      <c r="C234" s="84">
        <v>42243</v>
      </c>
      <c r="D234" s="12" t="s">
        <v>407</v>
      </c>
      <c r="E234" s="12" t="s">
        <v>408</v>
      </c>
      <c r="F234" s="12" t="s">
        <v>363</v>
      </c>
      <c r="G234" s="34">
        <v>4</v>
      </c>
      <c r="H234" s="14" t="s">
        <v>604</v>
      </c>
      <c r="I234" s="13"/>
      <c r="J234" s="12" t="s">
        <v>402</v>
      </c>
      <c r="K234" s="12" t="s">
        <v>426</v>
      </c>
      <c r="L234" s="12"/>
      <c r="M234" s="11" t="s">
        <v>395</v>
      </c>
      <c r="N234" s="1" t="s">
        <v>34</v>
      </c>
      <c r="O234" s="12" t="s">
        <v>35</v>
      </c>
      <c r="P234" s="12" t="s">
        <v>396</v>
      </c>
      <c r="Q234" s="12" t="s">
        <v>397</v>
      </c>
    </row>
    <row r="235" spans="1:17" x14ac:dyDescent="0.2">
      <c r="A235" s="18" t="s">
        <v>425</v>
      </c>
      <c r="B235" s="12" t="s">
        <v>661</v>
      </c>
      <c r="C235" s="84">
        <v>42244</v>
      </c>
      <c r="D235" s="12" t="s">
        <v>413</v>
      </c>
      <c r="E235" s="12" t="s">
        <v>408</v>
      </c>
      <c r="F235" s="12" t="s">
        <v>363</v>
      </c>
      <c r="G235" s="34">
        <v>4</v>
      </c>
      <c r="H235" s="14" t="s">
        <v>604</v>
      </c>
      <c r="I235" s="13"/>
      <c r="J235" s="12" t="s">
        <v>402</v>
      </c>
      <c r="K235" s="12" t="s">
        <v>426</v>
      </c>
      <c r="L235" s="12"/>
      <c r="M235" s="11" t="s">
        <v>395</v>
      </c>
      <c r="N235" s="1" t="s">
        <v>34</v>
      </c>
      <c r="O235" s="12" t="s">
        <v>35</v>
      </c>
      <c r="P235" s="12" t="s">
        <v>396</v>
      </c>
      <c r="Q235" s="12" t="s">
        <v>397</v>
      </c>
    </row>
    <row r="236" spans="1:17" x14ac:dyDescent="0.2">
      <c r="G236" s="11"/>
    </row>
    <row r="237" spans="1:17" x14ac:dyDescent="0.2">
      <c r="G237" s="11"/>
    </row>
    <row r="238" spans="1:17" x14ac:dyDescent="0.2">
      <c r="G238" s="11"/>
    </row>
    <row r="239" spans="1:17" x14ac:dyDescent="0.2">
      <c r="G239" s="11"/>
    </row>
    <row r="240" spans="1:17" x14ac:dyDescent="0.2">
      <c r="G240" s="18"/>
    </row>
    <row r="241" spans="7:7" x14ac:dyDescent="0.2">
      <c r="G241" s="18"/>
    </row>
    <row r="242" spans="7:7" x14ac:dyDescent="0.2">
      <c r="G242" s="18"/>
    </row>
    <row r="243" spans="7:7" x14ac:dyDescent="0.2">
      <c r="G243" s="18"/>
    </row>
    <row r="244" spans="7:7" x14ac:dyDescent="0.2">
      <c r="G244" s="18"/>
    </row>
    <row r="245" spans="7:7" x14ac:dyDescent="0.2">
      <c r="G245" s="11"/>
    </row>
    <row r="246" spans="7:7" x14ac:dyDescent="0.2">
      <c r="G246" s="11"/>
    </row>
    <row r="247" spans="7:7" x14ac:dyDescent="0.2">
      <c r="G247" s="11"/>
    </row>
    <row r="248" spans="7:7" x14ac:dyDescent="0.2">
      <c r="G248" s="18"/>
    </row>
    <row r="249" spans="7:7" x14ac:dyDescent="0.2">
      <c r="G249" s="11"/>
    </row>
    <row r="250" spans="7:7" x14ac:dyDescent="0.2">
      <c r="G250" s="11"/>
    </row>
    <row r="251" spans="7:7" x14ac:dyDescent="0.2">
      <c r="G251" s="11"/>
    </row>
    <row r="252" spans="7:7" x14ac:dyDescent="0.2">
      <c r="G252" s="11"/>
    </row>
    <row r="253" spans="7:7" x14ac:dyDescent="0.2">
      <c r="G253" s="11"/>
    </row>
    <row r="254" spans="7:7" x14ac:dyDescent="0.2">
      <c r="G254" s="11"/>
    </row>
    <row r="255" spans="7:7" x14ac:dyDescent="0.2">
      <c r="G255" s="11"/>
    </row>
    <row r="256" spans="7:7" x14ac:dyDescent="0.2">
      <c r="G256" s="11"/>
    </row>
    <row r="257" spans="7:7" x14ac:dyDescent="0.2">
      <c r="G257" s="18"/>
    </row>
    <row r="258" spans="7:7" x14ac:dyDescent="0.2">
      <c r="G258" s="18"/>
    </row>
    <row r="259" spans="7:7" x14ac:dyDescent="0.2">
      <c r="G259" s="18"/>
    </row>
    <row r="260" spans="7:7" x14ac:dyDescent="0.2">
      <c r="G260" s="11"/>
    </row>
    <row r="261" spans="7:7" x14ac:dyDescent="0.2">
      <c r="G261" s="11"/>
    </row>
    <row r="262" spans="7:7" x14ac:dyDescent="0.2">
      <c r="G262" s="11"/>
    </row>
    <row r="263" spans="7:7" x14ac:dyDescent="0.2">
      <c r="G263" s="11"/>
    </row>
    <row r="264" spans="7:7" x14ac:dyDescent="0.2">
      <c r="G264" s="11"/>
    </row>
    <row r="265" spans="7:7" x14ac:dyDescent="0.2">
      <c r="G265" s="11"/>
    </row>
    <row r="266" spans="7:7" x14ac:dyDescent="0.2">
      <c r="G266" s="11"/>
    </row>
    <row r="267" spans="7:7" x14ac:dyDescent="0.2">
      <c r="G267" s="11"/>
    </row>
    <row r="268" spans="7:7" x14ac:dyDescent="0.2">
      <c r="G268" s="18"/>
    </row>
    <row r="269" spans="7:7" x14ac:dyDescent="0.2">
      <c r="G269" s="18"/>
    </row>
    <row r="270" spans="7:7" x14ac:dyDescent="0.2">
      <c r="G270" s="18"/>
    </row>
    <row r="271" spans="7:7" x14ac:dyDescent="0.2">
      <c r="G271" s="18"/>
    </row>
    <row r="272" spans="7:7" x14ac:dyDescent="0.2">
      <c r="G272" s="18"/>
    </row>
    <row r="273" spans="7:7" x14ac:dyDescent="0.2">
      <c r="G273" s="11"/>
    </row>
    <row r="274" spans="7:7" x14ac:dyDescent="0.2">
      <c r="G274" s="18"/>
    </row>
    <row r="275" spans="7:7" x14ac:dyDescent="0.2">
      <c r="G275" s="18"/>
    </row>
    <row r="276" spans="7:7" x14ac:dyDescent="0.2">
      <c r="G276" s="18"/>
    </row>
    <row r="277" spans="7:7" x14ac:dyDescent="0.2">
      <c r="G277" s="18"/>
    </row>
    <row r="278" spans="7:7" x14ac:dyDescent="0.2">
      <c r="G278" s="18"/>
    </row>
    <row r="279" spans="7:7" x14ac:dyDescent="0.2">
      <c r="G279" s="18"/>
    </row>
    <row r="280" spans="7:7" x14ac:dyDescent="0.2">
      <c r="G280" s="18"/>
    </row>
    <row r="281" spans="7:7" x14ac:dyDescent="0.2">
      <c r="G281" s="18"/>
    </row>
    <row r="282" spans="7:7" x14ac:dyDescent="0.2">
      <c r="G282" s="18"/>
    </row>
    <row r="283" spans="7:7" x14ac:dyDescent="0.2">
      <c r="G283" s="18"/>
    </row>
    <row r="284" spans="7:7" x14ac:dyDescent="0.2">
      <c r="G284" s="18"/>
    </row>
    <row r="285" spans="7:7" x14ac:dyDescent="0.2">
      <c r="G285" s="18"/>
    </row>
    <row r="286" spans="7:7" x14ac:dyDescent="0.2">
      <c r="G286" s="18"/>
    </row>
    <row r="287" spans="7:7" x14ac:dyDescent="0.2">
      <c r="G287" s="18"/>
    </row>
    <row r="288" spans="7:7" x14ac:dyDescent="0.2">
      <c r="G288" s="18"/>
    </row>
    <row r="289" spans="7:7" x14ac:dyDescent="0.2">
      <c r="G289" s="18"/>
    </row>
    <row r="290" spans="7:7" x14ac:dyDescent="0.2">
      <c r="G290" s="18"/>
    </row>
    <row r="291" spans="7:7" x14ac:dyDescent="0.2">
      <c r="G291" s="18"/>
    </row>
    <row r="292" spans="7:7" x14ac:dyDescent="0.2">
      <c r="G292" s="18"/>
    </row>
    <row r="293" spans="7:7" x14ac:dyDescent="0.2">
      <c r="G293" s="18"/>
    </row>
    <row r="294" spans="7:7" x14ac:dyDescent="0.2">
      <c r="G294" s="18"/>
    </row>
    <row r="295" spans="7:7" x14ac:dyDescent="0.2">
      <c r="G295" s="18"/>
    </row>
    <row r="296" spans="7:7" x14ac:dyDescent="0.2">
      <c r="G296" s="18"/>
    </row>
    <row r="297" spans="7:7" x14ac:dyDescent="0.2">
      <c r="G297" s="18"/>
    </row>
    <row r="298" spans="7:7" x14ac:dyDescent="0.2">
      <c r="G298" s="18"/>
    </row>
    <row r="299" spans="7:7" x14ac:dyDescent="0.2">
      <c r="G299" s="18"/>
    </row>
    <row r="300" spans="7:7" x14ac:dyDescent="0.2">
      <c r="G300" s="18"/>
    </row>
    <row r="301" spans="7:7" x14ac:dyDescent="0.2">
      <c r="G301" s="18"/>
    </row>
    <row r="302" spans="7:7" x14ac:dyDescent="0.2">
      <c r="G302" s="18"/>
    </row>
    <row r="303" spans="7:7" x14ac:dyDescent="0.2">
      <c r="G303" s="18"/>
    </row>
    <row r="304" spans="7:7" x14ac:dyDescent="0.2">
      <c r="G304" s="18"/>
    </row>
    <row r="305" spans="7:7" x14ac:dyDescent="0.2">
      <c r="G305" s="18"/>
    </row>
    <row r="306" spans="7:7" x14ac:dyDescent="0.2">
      <c r="G306" s="18"/>
    </row>
    <row r="307" spans="7:7" x14ac:dyDescent="0.2">
      <c r="G307" s="18"/>
    </row>
    <row r="308" spans="7:7" x14ac:dyDescent="0.2">
      <c r="G308" s="18"/>
    </row>
    <row r="309" spans="7:7" x14ac:dyDescent="0.2">
      <c r="G309" s="18"/>
    </row>
    <row r="310" spans="7:7" x14ac:dyDescent="0.2">
      <c r="G310" s="18"/>
    </row>
    <row r="311" spans="7:7" x14ac:dyDescent="0.2">
      <c r="G311" s="18"/>
    </row>
    <row r="312" spans="7:7" x14ac:dyDescent="0.2">
      <c r="G312" s="18"/>
    </row>
    <row r="313" spans="7:7" x14ac:dyDescent="0.2">
      <c r="G313" s="18"/>
    </row>
    <row r="314" spans="7:7" x14ac:dyDescent="0.2">
      <c r="G314" s="18"/>
    </row>
    <row r="315" spans="7:7" x14ac:dyDescent="0.2">
      <c r="G315" s="18"/>
    </row>
    <row r="316" spans="7:7" x14ac:dyDescent="0.2">
      <c r="G316" s="18"/>
    </row>
    <row r="317" spans="7:7" x14ac:dyDescent="0.2">
      <c r="G317" s="11"/>
    </row>
    <row r="318" spans="7:7" x14ac:dyDescent="0.2">
      <c r="G318" s="11"/>
    </row>
    <row r="319" spans="7:7" x14ac:dyDescent="0.2">
      <c r="G319" s="11"/>
    </row>
    <row r="320" spans="7:7" x14ac:dyDescent="0.2">
      <c r="G320" s="11"/>
    </row>
    <row r="321" spans="7:7" x14ac:dyDescent="0.2">
      <c r="G321" s="18"/>
    </row>
    <row r="322" spans="7:7" x14ac:dyDescent="0.2">
      <c r="G322" s="18"/>
    </row>
    <row r="323" spans="7:7" x14ac:dyDescent="0.2">
      <c r="G323" s="18"/>
    </row>
    <row r="324" spans="7:7" x14ac:dyDescent="0.2">
      <c r="G324" s="18"/>
    </row>
    <row r="325" spans="7:7" x14ac:dyDescent="0.2">
      <c r="G325" s="11"/>
    </row>
    <row r="326" spans="7:7" x14ac:dyDescent="0.2">
      <c r="G326" s="11"/>
    </row>
    <row r="327" spans="7:7" x14ac:dyDescent="0.2">
      <c r="G327" s="18"/>
    </row>
    <row r="328" spans="7:7" x14ac:dyDescent="0.2">
      <c r="G328" s="18"/>
    </row>
    <row r="329" spans="7:7" x14ac:dyDescent="0.2">
      <c r="G329" s="18"/>
    </row>
    <row r="330" spans="7:7" x14ac:dyDescent="0.2">
      <c r="G330" s="11"/>
    </row>
    <row r="331" spans="7:7" x14ac:dyDescent="0.2">
      <c r="G331" s="11"/>
    </row>
    <row r="332" spans="7:7" x14ac:dyDescent="0.2">
      <c r="G332" s="11"/>
    </row>
    <row r="333" spans="7:7" x14ac:dyDescent="0.2">
      <c r="G333" s="27"/>
    </row>
    <row r="334" spans="7:7" x14ac:dyDescent="0.2">
      <c r="G334" s="27"/>
    </row>
    <row r="335" spans="7:7" x14ac:dyDescent="0.2">
      <c r="G335" s="11"/>
    </row>
    <row r="336" spans="7:7" x14ac:dyDescent="0.2">
      <c r="G336" s="11"/>
    </row>
    <row r="337" spans="7:7" x14ac:dyDescent="0.2">
      <c r="G337" s="11"/>
    </row>
    <row r="338" spans="7:7" x14ac:dyDescent="0.2">
      <c r="G338" s="27"/>
    </row>
    <row r="339" spans="7:7" x14ac:dyDescent="0.2">
      <c r="G339" s="18"/>
    </row>
    <row r="340" spans="7:7" x14ac:dyDescent="0.2">
      <c r="G340" s="18"/>
    </row>
    <row r="341" spans="7:7" x14ac:dyDescent="0.2">
      <c r="G341" s="18"/>
    </row>
    <row r="342" spans="7:7" x14ac:dyDescent="0.2">
      <c r="G342" s="11"/>
    </row>
    <row r="343" spans="7:7" x14ac:dyDescent="0.2">
      <c r="G343" s="11"/>
    </row>
    <row r="344" spans="7:7" x14ac:dyDescent="0.2">
      <c r="G344" s="11"/>
    </row>
    <row r="345" spans="7:7" x14ac:dyDescent="0.2">
      <c r="G345" s="11"/>
    </row>
    <row r="346" spans="7:7" x14ac:dyDescent="0.2">
      <c r="G346" s="11"/>
    </row>
    <row r="347" spans="7:7" x14ac:dyDescent="0.2">
      <c r="G347" s="11"/>
    </row>
    <row r="348" spans="7:7" x14ac:dyDescent="0.2">
      <c r="G348" s="11"/>
    </row>
    <row r="349" spans="7:7" x14ac:dyDescent="0.2">
      <c r="G349" s="11"/>
    </row>
    <row r="350" spans="7:7" x14ac:dyDescent="0.2">
      <c r="G350" s="11"/>
    </row>
    <row r="351" spans="7:7" x14ac:dyDescent="0.2">
      <c r="G351" s="11"/>
    </row>
    <row r="352" spans="7:7" x14ac:dyDescent="0.2">
      <c r="G352" s="11"/>
    </row>
    <row r="353" spans="7:7" x14ac:dyDescent="0.2">
      <c r="G353" s="18"/>
    </row>
    <row r="354" spans="7:7" x14ac:dyDescent="0.2">
      <c r="G354" s="11"/>
    </row>
    <row r="355" spans="7:7" x14ac:dyDescent="0.2">
      <c r="G355" s="11"/>
    </row>
    <row r="356" spans="7:7" x14ac:dyDescent="0.2">
      <c r="G356" s="11"/>
    </row>
    <row r="357" spans="7:7" x14ac:dyDescent="0.2">
      <c r="G357" s="11"/>
    </row>
    <row r="358" spans="7:7" x14ac:dyDescent="0.2">
      <c r="G358" s="11"/>
    </row>
    <row r="359" spans="7:7" x14ac:dyDescent="0.2">
      <c r="G359" s="11"/>
    </row>
    <row r="360" spans="7:7" x14ac:dyDescent="0.2">
      <c r="G360" s="11"/>
    </row>
    <row r="361" spans="7:7" x14ac:dyDescent="0.2">
      <c r="G361" s="11"/>
    </row>
    <row r="362" spans="7:7" x14ac:dyDescent="0.2">
      <c r="G362" s="11"/>
    </row>
    <row r="363" spans="7:7" x14ac:dyDescent="0.2">
      <c r="G363" s="11"/>
    </row>
    <row r="364" spans="7:7" x14ac:dyDescent="0.2">
      <c r="G364" s="18"/>
    </row>
    <row r="365" spans="7:7" x14ac:dyDescent="0.2">
      <c r="G365" s="18"/>
    </row>
    <row r="366" spans="7:7" x14ac:dyDescent="0.2">
      <c r="G366" s="16"/>
    </row>
    <row r="367" spans="7:7" x14ac:dyDescent="0.2">
      <c r="G367" s="11"/>
    </row>
    <row r="368" spans="7:7" x14ac:dyDescent="0.2">
      <c r="G368" s="11"/>
    </row>
    <row r="369" spans="7:7" x14ac:dyDescent="0.2">
      <c r="G369" s="11"/>
    </row>
    <row r="370" spans="7:7" x14ac:dyDescent="0.2">
      <c r="G370" s="11"/>
    </row>
    <row r="371" spans="7:7" x14ac:dyDescent="0.2">
      <c r="G371" s="11"/>
    </row>
    <row r="372" spans="7:7" x14ac:dyDescent="0.2">
      <c r="G372" s="11"/>
    </row>
    <row r="373" spans="7:7" x14ac:dyDescent="0.2">
      <c r="G373" s="11"/>
    </row>
    <row r="374" spans="7:7" x14ac:dyDescent="0.2">
      <c r="G374" s="11"/>
    </row>
    <row r="375" spans="7:7" x14ac:dyDescent="0.2">
      <c r="G375" s="11"/>
    </row>
    <row r="376" spans="7:7" x14ac:dyDescent="0.2">
      <c r="G376" s="18"/>
    </row>
    <row r="377" spans="7:7" x14ac:dyDescent="0.2">
      <c r="G377" s="18"/>
    </row>
    <row r="378" spans="7:7" x14ac:dyDescent="0.2">
      <c r="G378" s="18"/>
    </row>
    <row r="379" spans="7:7" x14ac:dyDescent="0.2">
      <c r="G379" s="18"/>
    </row>
    <row r="380" spans="7:7" x14ac:dyDescent="0.2">
      <c r="G380" s="18"/>
    </row>
    <row r="381" spans="7:7" x14ac:dyDescent="0.2">
      <c r="G381" s="11"/>
    </row>
    <row r="382" spans="7:7" x14ac:dyDescent="0.2">
      <c r="G382" s="18"/>
    </row>
    <row r="383" spans="7:7" x14ac:dyDescent="0.2">
      <c r="G383" s="18"/>
    </row>
    <row r="384" spans="7:7" x14ac:dyDescent="0.2">
      <c r="G384" s="18"/>
    </row>
    <row r="385" spans="7:7" x14ac:dyDescent="0.2">
      <c r="G385" s="18"/>
    </row>
    <row r="386" spans="7:7" x14ac:dyDescent="0.2">
      <c r="G386" s="18"/>
    </row>
    <row r="387" spans="7:7" x14ac:dyDescent="0.2">
      <c r="G387" s="18"/>
    </row>
    <row r="388" spans="7:7" x14ac:dyDescent="0.2">
      <c r="G388" s="11"/>
    </row>
    <row r="389" spans="7:7" x14ac:dyDescent="0.2">
      <c r="G389" s="18"/>
    </row>
    <row r="390" spans="7:7" x14ac:dyDescent="0.2">
      <c r="G390" s="18"/>
    </row>
    <row r="391" spans="7:7" x14ac:dyDescent="0.2">
      <c r="G391" s="18"/>
    </row>
    <row r="392" spans="7:7" x14ac:dyDescent="0.2">
      <c r="G392" s="18"/>
    </row>
    <row r="393" spans="7:7" x14ac:dyDescent="0.2">
      <c r="G393" s="11"/>
    </row>
    <row r="394" spans="7:7" x14ac:dyDescent="0.2">
      <c r="G394" s="11"/>
    </row>
    <row r="395" spans="7:7" x14ac:dyDescent="0.2">
      <c r="G395" s="18"/>
    </row>
    <row r="396" spans="7:7" x14ac:dyDescent="0.2">
      <c r="G396" s="11"/>
    </row>
    <row r="397" spans="7:7" x14ac:dyDescent="0.2">
      <c r="G397" s="11"/>
    </row>
    <row r="398" spans="7:7" x14ac:dyDescent="0.2">
      <c r="G398" s="11"/>
    </row>
    <row r="399" spans="7:7" x14ac:dyDescent="0.2">
      <c r="G399" s="11"/>
    </row>
    <row r="400" spans="7:7" x14ac:dyDescent="0.2">
      <c r="G400" s="11"/>
    </row>
    <row r="401" spans="7:7" x14ac:dyDescent="0.2">
      <c r="G401" s="11"/>
    </row>
    <row r="402" spans="7:7" x14ac:dyDescent="0.2">
      <c r="G402" s="11"/>
    </row>
    <row r="403" spans="7:7" x14ac:dyDescent="0.2">
      <c r="G403" s="11"/>
    </row>
    <row r="404" spans="7:7" x14ac:dyDescent="0.2">
      <c r="G404" s="27"/>
    </row>
    <row r="405" spans="7:7" x14ac:dyDescent="0.2">
      <c r="G405" s="11"/>
    </row>
    <row r="406" spans="7:7" x14ac:dyDescent="0.2">
      <c r="G406" s="11"/>
    </row>
    <row r="407" spans="7:7" x14ac:dyDescent="0.2">
      <c r="G407" s="11"/>
    </row>
    <row r="408" spans="7:7" x14ac:dyDescent="0.2">
      <c r="G408" s="11"/>
    </row>
    <row r="409" spans="7:7" x14ac:dyDescent="0.2">
      <c r="G409" s="18"/>
    </row>
    <row r="410" spans="7:7" x14ac:dyDescent="0.2">
      <c r="G410" s="11"/>
    </row>
    <row r="411" spans="7:7" x14ac:dyDescent="0.2">
      <c r="G411" s="11"/>
    </row>
  </sheetData>
  <autoFilter ref="A1:Q235" xr:uid="{839E69B1-0565-494C-BB1A-060B6B68F1E0}">
    <filterColumn colId="1">
      <filters>
        <filter val="Cuvier's"/>
      </filters>
    </filterColumn>
    <filterColumn colId="6">
      <filters>
        <filter val="1"/>
        <filter val="2"/>
        <filter val="3"/>
        <filter val="4"/>
      </filters>
    </filterColumn>
    <sortState ref="A2:Q235">
      <sortCondition ref="F1:F235"/>
    </sortState>
  </autoFilter>
  <sortState ref="A2:Q411">
    <sortCondition ref="B2:B411"/>
    <sortCondition ref="J2:J41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FFA41-8DAF-6E4F-9787-0268E45F7FDA}">
  <dimension ref="A1:E21"/>
  <sheetViews>
    <sheetView workbookViewId="0">
      <selection activeCell="H21" sqref="H21"/>
    </sheetView>
  </sheetViews>
  <sheetFormatPr baseColWidth="10" defaultRowHeight="16" x14ac:dyDescent="0.2"/>
  <cols>
    <col min="4" max="4" width="48.6640625" customWidth="1"/>
  </cols>
  <sheetData>
    <row r="1" spans="1:5" x14ac:dyDescent="0.2">
      <c r="A1" s="52" t="s">
        <v>723</v>
      </c>
    </row>
    <row r="2" spans="1:5" x14ac:dyDescent="0.2">
      <c r="A2" s="53" t="s">
        <v>724</v>
      </c>
      <c r="B2" s="52" t="s">
        <v>725</v>
      </c>
      <c r="C2" s="52" t="s">
        <v>726</v>
      </c>
      <c r="D2" s="52" t="s">
        <v>727</v>
      </c>
      <c r="E2" s="52" t="s">
        <v>728</v>
      </c>
    </row>
    <row r="3" spans="1:5" x14ac:dyDescent="0.2">
      <c r="A3" s="54" t="s">
        <v>729</v>
      </c>
      <c r="B3" t="s">
        <v>730</v>
      </c>
      <c r="C3" t="s">
        <v>731</v>
      </c>
      <c r="D3" t="s">
        <v>732</v>
      </c>
      <c r="E3" t="s">
        <v>733</v>
      </c>
    </row>
    <row r="4" spans="1:5" x14ac:dyDescent="0.2">
      <c r="A4" s="54" t="s">
        <v>734</v>
      </c>
      <c r="B4" t="s">
        <v>735</v>
      </c>
      <c r="C4" t="s">
        <v>736</v>
      </c>
      <c r="D4" t="s">
        <v>737</v>
      </c>
      <c r="E4" t="s">
        <v>738</v>
      </c>
    </row>
    <row r="5" spans="1:5" x14ac:dyDescent="0.2">
      <c r="A5" s="54" t="s">
        <v>739</v>
      </c>
      <c r="B5" t="s">
        <v>740</v>
      </c>
      <c r="C5" t="s">
        <v>741</v>
      </c>
      <c r="D5" t="s">
        <v>742</v>
      </c>
      <c r="E5" t="s">
        <v>733</v>
      </c>
    </row>
    <row r="6" spans="1:5" x14ac:dyDescent="0.2">
      <c r="A6" s="54" t="s">
        <v>743</v>
      </c>
      <c r="B6" t="s">
        <v>744</v>
      </c>
      <c r="C6" t="s">
        <v>745</v>
      </c>
      <c r="D6" t="s">
        <v>746</v>
      </c>
      <c r="E6" t="s">
        <v>738</v>
      </c>
    </row>
    <row r="7" spans="1:5" x14ac:dyDescent="0.2">
      <c r="A7" s="54" t="s">
        <v>747</v>
      </c>
      <c r="B7" t="s">
        <v>748</v>
      </c>
      <c r="C7" t="s">
        <v>749</v>
      </c>
      <c r="D7" t="s">
        <v>750</v>
      </c>
      <c r="E7" t="s">
        <v>733</v>
      </c>
    </row>
    <row r="8" spans="1:5" x14ac:dyDescent="0.2">
      <c r="A8" s="54" t="s">
        <v>751</v>
      </c>
      <c r="B8" t="s">
        <v>730</v>
      </c>
      <c r="C8" t="s">
        <v>752</v>
      </c>
      <c r="D8" t="s">
        <v>753</v>
      </c>
      <c r="E8" t="s">
        <v>733</v>
      </c>
    </row>
    <row r="9" spans="1:5" x14ac:dyDescent="0.2">
      <c r="A9" s="54" t="s">
        <v>754</v>
      </c>
      <c r="B9" t="s">
        <v>730</v>
      </c>
      <c r="C9" t="s">
        <v>755</v>
      </c>
      <c r="D9" t="s">
        <v>756</v>
      </c>
      <c r="E9" t="s">
        <v>733</v>
      </c>
    </row>
    <row r="10" spans="1:5" x14ac:dyDescent="0.2">
      <c r="A10" s="54" t="s">
        <v>757</v>
      </c>
      <c r="B10" t="s">
        <v>758</v>
      </c>
      <c r="C10" t="s">
        <v>759</v>
      </c>
      <c r="D10" t="s">
        <v>760</v>
      </c>
      <c r="E10" t="s">
        <v>733</v>
      </c>
    </row>
    <row r="12" spans="1:5" x14ac:dyDescent="0.2">
      <c r="A12" s="52" t="s">
        <v>761</v>
      </c>
    </row>
    <row r="13" spans="1:5" x14ac:dyDescent="0.2">
      <c r="A13" s="53" t="s">
        <v>724</v>
      </c>
      <c r="B13" s="52" t="s">
        <v>725</v>
      </c>
      <c r="C13" s="52" t="s">
        <v>726</v>
      </c>
      <c r="D13" s="52" t="s">
        <v>727</v>
      </c>
      <c r="E13" s="52" t="s">
        <v>728</v>
      </c>
    </row>
    <row r="14" spans="1:5" x14ac:dyDescent="0.2">
      <c r="A14" s="54" t="s">
        <v>729</v>
      </c>
      <c r="B14" t="s">
        <v>762</v>
      </c>
      <c r="C14" t="s">
        <v>763</v>
      </c>
      <c r="D14" t="s">
        <v>764</v>
      </c>
      <c r="E14" t="s">
        <v>738</v>
      </c>
    </row>
    <row r="15" spans="1:5" x14ac:dyDescent="0.2">
      <c r="A15" s="54" t="s">
        <v>734</v>
      </c>
      <c r="B15" t="s">
        <v>765</v>
      </c>
      <c r="C15" t="s">
        <v>766</v>
      </c>
      <c r="D15" t="s">
        <v>767</v>
      </c>
      <c r="E15" t="s">
        <v>738</v>
      </c>
    </row>
    <row r="16" spans="1:5" x14ac:dyDescent="0.2">
      <c r="A16" s="54" t="s">
        <v>739</v>
      </c>
      <c r="B16" t="s">
        <v>730</v>
      </c>
      <c r="C16" t="s">
        <v>768</v>
      </c>
      <c r="D16" t="s">
        <v>769</v>
      </c>
      <c r="E16" t="s">
        <v>733</v>
      </c>
    </row>
    <row r="17" spans="1:5" x14ac:dyDescent="0.2">
      <c r="A17" s="54" t="s">
        <v>743</v>
      </c>
      <c r="B17" t="s">
        <v>770</v>
      </c>
      <c r="C17" t="s">
        <v>771</v>
      </c>
      <c r="D17" t="s">
        <v>772</v>
      </c>
      <c r="E17" t="s">
        <v>738</v>
      </c>
    </row>
    <row r="18" spans="1:5" x14ac:dyDescent="0.2">
      <c r="A18" s="54" t="s">
        <v>747</v>
      </c>
      <c r="B18" t="s">
        <v>744</v>
      </c>
      <c r="C18" t="s">
        <v>773</v>
      </c>
      <c r="D18" t="s">
        <v>774</v>
      </c>
      <c r="E18" t="s">
        <v>738</v>
      </c>
    </row>
    <row r="19" spans="1:5" x14ac:dyDescent="0.2">
      <c r="A19" s="54" t="s">
        <v>751</v>
      </c>
      <c r="B19" t="s">
        <v>775</v>
      </c>
      <c r="C19" t="s">
        <v>776</v>
      </c>
      <c r="D19" t="s">
        <v>777</v>
      </c>
      <c r="E19" t="s">
        <v>733</v>
      </c>
    </row>
    <row r="20" spans="1:5" x14ac:dyDescent="0.2">
      <c r="A20" s="54" t="s">
        <v>754</v>
      </c>
      <c r="B20" t="s">
        <v>730</v>
      </c>
      <c r="C20" t="s">
        <v>759</v>
      </c>
      <c r="D20" t="s">
        <v>778</v>
      </c>
      <c r="E20" t="s">
        <v>733</v>
      </c>
    </row>
    <row r="21" spans="1:5" x14ac:dyDescent="0.2">
      <c r="A21" s="54" t="s">
        <v>757</v>
      </c>
      <c r="B21" t="s">
        <v>730</v>
      </c>
      <c r="C21" t="s">
        <v>759</v>
      </c>
      <c r="D21" t="s">
        <v>779</v>
      </c>
      <c r="E21" t="s">
        <v>733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2AE77-A660-9F43-B0B7-A97E95128E03}">
  <dimension ref="A1:F39"/>
  <sheetViews>
    <sheetView workbookViewId="0">
      <selection activeCell="C45" sqref="C45"/>
    </sheetView>
  </sheetViews>
  <sheetFormatPr baseColWidth="10" defaultRowHeight="16" x14ac:dyDescent="0.2"/>
  <cols>
    <col min="1" max="1" width="13.6640625" bestFit="1" customWidth="1"/>
    <col min="3" max="3" width="66" bestFit="1" customWidth="1"/>
    <col min="4" max="4" width="17.5" bestFit="1" customWidth="1"/>
    <col min="5" max="5" width="18.83203125" bestFit="1" customWidth="1"/>
    <col min="6" max="6" width="9" bestFit="1" customWidth="1"/>
  </cols>
  <sheetData>
    <row r="1" spans="1:6" x14ac:dyDescent="0.2">
      <c r="A1" s="52" t="s">
        <v>536</v>
      </c>
      <c r="B1" s="52" t="s">
        <v>806</v>
      </c>
      <c r="C1" s="52" t="s">
        <v>919</v>
      </c>
      <c r="D1" s="52" t="s">
        <v>920</v>
      </c>
      <c r="E1" s="52" t="s">
        <v>921</v>
      </c>
      <c r="F1" s="52" t="s">
        <v>922</v>
      </c>
    </row>
    <row r="2" spans="1:6" x14ac:dyDescent="0.2">
      <c r="A2" t="s">
        <v>662</v>
      </c>
      <c r="B2" t="s">
        <v>569</v>
      </c>
      <c r="C2" s="16" t="s">
        <v>666</v>
      </c>
      <c r="D2" t="s">
        <v>809</v>
      </c>
      <c r="E2" t="s">
        <v>923</v>
      </c>
      <c r="F2" t="s">
        <v>924</v>
      </c>
    </row>
    <row r="3" spans="1:6" x14ac:dyDescent="0.2">
      <c r="A3" t="s">
        <v>662</v>
      </c>
      <c r="B3" s="48" t="s">
        <v>660</v>
      </c>
      <c r="C3" s="11" t="s">
        <v>696</v>
      </c>
      <c r="D3" t="s">
        <v>810</v>
      </c>
      <c r="E3" t="s">
        <v>925</v>
      </c>
      <c r="F3" t="s">
        <v>924</v>
      </c>
    </row>
    <row r="4" spans="1:6" x14ac:dyDescent="0.2">
      <c r="A4" t="s">
        <v>662</v>
      </c>
      <c r="B4" t="s">
        <v>821</v>
      </c>
      <c r="C4" s="11" t="s">
        <v>697</v>
      </c>
      <c r="D4" t="s">
        <v>811</v>
      </c>
      <c r="E4" t="s">
        <v>925</v>
      </c>
      <c r="F4" t="s">
        <v>924</v>
      </c>
    </row>
    <row r="5" spans="1:6" x14ac:dyDescent="0.2">
      <c r="A5" t="s">
        <v>662</v>
      </c>
      <c r="B5" t="s">
        <v>567</v>
      </c>
      <c r="C5" s="11" t="s">
        <v>699</v>
      </c>
      <c r="D5" t="s">
        <v>812</v>
      </c>
      <c r="E5" t="s">
        <v>926</v>
      </c>
      <c r="F5" t="s">
        <v>924</v>
      </c>
    </row>
    <row r="6" spans="1:6" x14ac:dyDescent="0.2">
      <c r="A6" t="s">
        <v>662</v>
      </c>
      <c r="B6" s="48" t="s">
        <v>564</v>
      </c>
      <c r="C6" s="11" t="s">
        <v>617</v>
      </c>
      <c r="D6" s="48" t="s">
        <v>813</v>
      </c>
      <c r="E6" t="s">
        <v>60</v>
      </c>
      <c r="F6" t="s">
        <v>12</v>
      </c>
    </row>
    <row r="7" spans="1:6" x14ac:dyDescent="0.2">
      <c r="A7" t="s">
        <v>662</v>
      </c>
      <c r="B7" t="s">
        <v>566</v>
      </c>
      <c r="C7" s="11" t="s">
        <v>618</v>
      </c>
      <c r="D7" t="s">
        <v>814</v>
      </c>
      <c r="E7" t="s">
        <v>60</v>
      </c>
      <c r="F7" t="s">
        <v>12</v>
      </c>
    </row>
    <row r="8" spans="1:6" x14ac:dyDescent="0.2">
      <c r="A8" t="s">
        <v>662</v>
      </c>
      <c r="B8" s="34" t="s">
        <v>890</v>
      </c>
      <c r="C8" s="16" t="s">
        <v>172</v>
      </c>
      <c r="D8" s="34" t="s">
        <v>927</v>
      </c>
      <c r="E8" t="s">
        <v>60</v>
      </c>
      <c r="F8" t="s">
        <v>12</v>
      </c>
    </row>
    <row r="9" spans="1:6" x14ac:dyDescent="0.2">
      <c r="A9" t="s">
        <v>662</v>
      </c>
      <c r="B9" s="34" t="s">
        <v>904</v>
      </c>
      <c r="C9" s="16" t="s">
        <v>928</v>
      </c>
      <c r="D9" s="34" t="s">
        <v>929</v>
      </c>
      <c r="E9" t="s">
        <v>60</v>
      </c>
      <c r="F9" t="s">
        <v>12</v>
      </c>
    </row>
    <row r="10" spans="1:6" x14ac:dyDescent="0.2">
      <c r="A10" t="s">
        <v>662</v>
      </c>
      <c r="B10" t="s">
        <v>568</v>
      </c>
      <c r="C10" s="11" t="s">
        <v>668</v>
      </c>
      <c r="D10" t="s">
        <v>815</v>
      </c>
      <c r="E10" t="s">
        <v>930</v>
      </c>
      <c r="F10" t="s">
        <v>12</v>
      </c>
    </row>
    <row r="11" spans="1:6" x14ac:dyDescent="0.2">
      <c r="A11" t="s">
        <v>662</v>
      </c>
      <c r="B11" t="s">
        <v>822</v>
      </c>
      <c r="C11" s="11" t="s">
        <v>175</v>
      </c>
      <c r="D11" t="s">
        <v>816</v>
      </c>
      <c r="E11" t="s">
        <v>60</v>
      </c>
      <c r="F11" t="s">
        <v>12</v>
      </c>
    </row>
    <row r="12" spans="1:6" x14ac:dyDescent="0.2">
      <c r="A12" t="s">
        <v>662</v>
      </c>
      <c r="B12" t="s">
        <v>565</v>
      </c>
      <c r="C12" s="25" t="s">
        <v>667</v>
      </c>
      <c r="D12" t="s">
        <v>817</v>
      </c>
      <c r="E12" t="s">
        <v>60</v>
      </c>
      <c r="F12" t="s">
        <v>12</v>
      </c>
    </row>
    <row r="13" spans="1:6" x14ac:dyDescent="0.2">
      <c r="A13" t="s">
        <v>662</v>
      </c>
      <c r="B13" t="s">
        <v>823</v>
      </c>
      <c r="C13" s="11" t="s">
        <v>178</v>
      </c>
      <c r="D13" t="s">
        <v>818</v>
      </c>
      <c r="E13" t="s">
        <v>60</v>
      </c>
      <c r="F13" t="s">
        <v>12</v>
      </c>
    </row>
    <row r="14" spans="1:6" x14ac:dyDescent="0.2">
      <c r="A14" t="s">
        <v>662</v>
      </c>
      <c r="B14" s="48" t="s">
        <v>563</v>
      </c>
      <c r="C14" s="11" t="s">
        <v>430</v>
      </c>
      <c r="D14" t="s">
        <v>819</v>
      </c>
      <c r="E14" t="s">
        <v>60</v>
      </c>
      <c r="F14" t="s">
        <v>12</v>
      </c>
    </row>
    <row r="15" spans="1:6" x14ac:dyDescent="0.2">
      <c r="A15" t="s">
        <v>662</v>
      </c>
      <c r="B15" s="34" t="s">
        <v>896</v>
      </c>
      <c r="C15" s="16" t="s">
        <v>431</v>
      </c>
      <c r="D15" s="34" t="s">
        <v>931</v>
      </c>
      <c r="E15" t="s">
        <v>60</v>
      </c>
      <c r="F15" t="s">
        <v>12</v>
      </c>
    </row>
    <row r="16" spans="1:6" x14ac:dyDescent="0.2">
      <c r="A16" t="s">
        <v>662</v>
      </c>
      <c r="B16" t="s">
        <v>824</v>
      </c>
      <c r="C16" t="s">
        <v>825</v>
      </c>
      <c r="D16" t="s">
        <v>820</v>
      </c>
      <c r="E16" t="s">
        <v>60</v>
      </c>
      <c r="F16" t="s">
        <v>12</v>
      </c>
    </row>
    <row r="17" spans="1:6" x14ac:dyDescent="0.2">
      <c r="A17" t="s">
        <v>662</v>
      </c>
      <c r="B17" t="s">
        <v>589</v>
      </c>
      <c r="C17" s="11" t="s">
        <v>177</v>
      </c>
      <c r="D17" t="s">
        <v>932</v>
      </c>
      <c r="E17" t="s">
        <v>60</v>
      </c>
      <c r="F17" t="s">
        <v>12</v>
      </c>
    </row>
    <row r="18" spans="1:6" x14ac:dyDescent="0.2">
      <c r="A18" t="s">
        <v>661</v>
      </c>
      <c r="B18" t="s">
        <v>539</v>
      </c>
      <c r="C18" s="11" t="s">
        <v>528</v>
      </c>
      <c r="D18" t="s">
        <v>933</v>
      </c>
      <c r="E18" t="s">
        <v>934</v>
      </c>
      <c r="F18" t="s">
        <v>12</v>
      </c>
    </row>
    <row r="19" spans="1:6" x14ac:dyDescent="0.2">
      <c r="A19" t="s">
        <v>661</v>
      </c>
      <c r="B19" t="s">
        <v>549</v>
      </c>
      <c r="C19" s="15" t="s">
        <v>598</v>
      </c>
      <c r="D19" t="s">
        <v>935</v>
      </c>
      <c r="E19" t="s">
        <v>215</v>
      </c>
      <c r="F19" t="s">
        <v>12</v>
      </c>
    </row>
    <row r="20" spans="1:6" x14ac:dyDescent="0.2">
      <c r="A20" t="s">
        <v>661</v>
      </c>
      <c r="B20" s="78" t="s">
        <v>874</v>
      </c>
      <c r="C20" s="16" t="s">
        <v>427</v>
      </c>
      <c r="D20" s="78" t="s">
        <v>936</v>
      </c>
      <c r="E20" t="s">
        <v>60</v>
      </c>
      <c r="F20" t="s">
        <v>12</v>
      </c>
    </row>
    <row r="21" spans="1:6" x14ac:dyDescent="0.2">
      <c r="A21" t="s">
        <v>661</v>
      </c>
      <c r="B21" t="s">
        <v>791</v>
      </c>
      <c r="C21" s="16" t="s">
        <v>792</v>
      </c>
      <c r="D21" t="s">
        <v>780</v>
      </c>
      <c r="E21" t="s">
        <v>60</v>
      </c>
      <c r="F21" t="s">
        <v>12</v>
      </c>
    </row>
    <row r="22" spans="1:6" x14ac:dyDescent="0.2">
      <c r="A22" t="s">
        <v>661</v>
      </c>
      <c r="B22" t="s">
        <v>793</v>
      </c>
      <c r="C22" s="16" t="s">
        <v>794</v>
      </c>
      <c r="D22" t="s">
        <v>781</v>
      </c>
      <c r="E22" t="s">
        <v>60</v>
      </c>
      <c r="F22" t="s">
        <v>12</v>
      </c>
    </row>
    <row r="23" spans="1:6" x14ac:dyDescent="0.2">
      <c r="A23" t="s">
        <v>661</v>
      </c>
      <c r="B23" t="s">
        <v>562</v>
      </c>
      <c r="C23" s="11" t="s">
        <v>77</v>
      </c>
      <c r="D23" t="s">
        <v>937</v>
      </c>
      <c r="E23" t="s">
        <v>60</v>
      </c>
      <c r="F23" t="s">
        <v>12</v>
      </c>
    </row>
    <row r="24" spans="1:6" x14ac:dyDescent="0.2">
      <c r="A24" t="s">
        <v>661</v>
      </c>
      <c r="B24" t="s">
        <v>795</v>
      </c>
      <c r="C24" s="11" t="s">
        <v>79</v>
      </c>
      <c r="D24" t="s">
        <v>782</v>
      </c>
      <c r="E24" t="s">
        <v>60</v>
      </c>
      <c r="F24" t="s">
        <v>12</v>
      </c>
    </row>
    <row r="25" spans="1:6" x14ac:dyDescent="0.2">
      <c r="A25" t="s">
        <v>661</v>
      </c>
      <c r="B25" t="s">
        <v>796</v>
      </c>
      <c r="C25" s="11" t="s">
        <v>81</v>
      </c>
      <c r="D25" t="s">
        <v>783</v>
      </c>
      <c r="E25" t="s">
        <v>60</v>
      </c>
      <c r="F25" t="s">
        <v>12</v>
      </c>
    </row>
    <row r="26" spans="1:6" x14ac:dyDescent="0.2">
      <c r="A26" t="s">
        <v>661</v>
      </c>
      <c r="B26" t="s">
        <v>797</v>
      </c>
      <c r="C26" s="16" t="s">
        <v>798</v>
      </c>
      <c r="D26" t="s">
        <v>784</v>
      </c>
      <c r="E26" t="s">
        <v>60</v>
      </c>
      <c r="F26" t="s">
        <v>12</v>
      </c>
    </row>
    <row r="27" spans="1:6" x14ac:dyDescent="0.2">
      <c r="A27" t="s">
        <v>661</v>
      </c>
      <c r="B27" t="s">
        <v>799</v>
      </c>
      <c r="C27" s="11" t="s">
        <v>85</v>
      </c>
      <c r="D27" t="s">
        <v>785</v>
      </c>
      <c r="E27" t="s">
        <v>540</v>
      </c>
      <c r="F27" t="s">
        <v>12</v>
      </c>
    </row>
    <row r="28" spans="1:6" x14ac:dyDescent="0.2">
      <c r="A28" t="s">
        <v>661</v>
      </c>
      <c r="B28" t="s">
        <v>542</v>
      </c>
      <c r="C28" s="11" t="s">
        <v>238</v>
      </c>
      <c r="D28" t="s">
        <v>938</v>
      </c>
      <c r="E28" t="s">
        <v>543</v>
      </c>
      <c r="F28" t="s">
        <v>616</v>
      </c>
    </row>
    <row r="29" spans="1:6" x14ac:dyDescent="0.2">
      <c r="A29" t="s">
        <v>661</v>
      </c>
      <c r="B29" t="s">
        <v>551</v>
      </c>
      <c r="C29" s="16" t="s">
        <v>800</v>
      </c>
      <c r="D29" t="s">
        <v>939</v>
      </c>
      <c r="E29" t="s">
        <v>552</v>
      </c>
      <c r="F29" t="s">
        <v>616</v>
      </c>
    </row>
    <row r="30" spans="1:6" x14ac:dyDescent="0.2">
      <c r="A30" t="s">
        <v>661</v>
      </c>
      <c r="B30" t="s">
        <v>554</v>
      </c>
      <c r="C30" s="11" t="s">
        <v>307</v>
      </c>
      <c r="D30" t="s">
        <v>940</v>
      </c>
      <c r="E30" t="s">
        <v>555</v>
      </c>
      <c r="F30" t="s">
        <v>616</v>
      </c>
    </row>
    <row r="31" spans="1:6" x14ac:dyDescent="0.2">
      <c r="A31" t="s">
        <v>661</v>
      </c>
      <c r="B31" t="s">
        <v>801</v>
      </c>
      <c r="C31" s="11" t="s">
        <v>694</v>
      </c>
      <c r="D31" t="s">
        <v>786</v>
      </c>
      <c r="E31" t="s">
        <v>543</v>
      </c>
      <c r="F31" t="s">
        <v>616</v>
      </c>
    </row>
    <row r="32" spans="1:6" x14ac:dyDescent="0.2">
      <c r="A32" t="s">
        <v>661</v>
      </c>
      <c r="B32" t="s">
        <v>557</v>
      </c>
      <c r="C32" s="11" t="s">
        <v>287</v>
      </c>
      <c r="D32" t="s">
        <v>941</v>
      </c>
      <c r="E32" t="s">
        <v>558</v>
      </c>
      <c r="F32" t="s">
        <v>616</v>
      </c>
    </row>
    <row r="33" spans="1:6" x14ac:dyDescent="0.2">
      <c r="A33" t="s">
        <v>661</v>
      </c>
      <c r="B33" t="s">
        <v>802</v>
      </c>
      <c r="C33" s="11" t="s">
        <v>265</v>
      </c>
      <c r="D33" t="s">
        <v>787</v>
      </c>
      <c r="E33" t="s">
        <v>807</v>
      </c>
      <c r="F33" t="s">
        <v>616</v>
      </c>
    </row>
    <row r="34" spans="1:6" x14ac:dyDescent="0.2">
      <c r="A34" t="s">
        <v>661</v>
      </c>
      <c r="B34" t="s">
        <v>560</v>
      </c>
      <c r="C34" s="15" t="s">
        <v>599</v>
      </c>
      <c r="D34" t="s">
        <v>942</v>
      </c>
      <c r="E34" t="s">
        <v>943</v>
      </c>
      <c r="F34" t="s">
        <v>616</v>
      </c>
    </row>
    <row r="35" spans="1:6" x14ac:dyDescent="0.2">
      <c r="A35" t="s">
        <v>661</v>
      </c>
      <c r="B35" t="s">
        <v>803</v>
      </c>
      <c r="C35" s="11" t="s">
        <v>268</v>
      </c>
      <c r="D35" t="s">
        <v>788</v>
      </c>
      <c r="E35" t="s">
        <v>552</v>
      </c>
      <c r="F35" t="s">
        <v>616</v>
      </c>
    </row>
    <row r="36" spans="1:6" x14ac:dyDescent="0.2">
      <c r="A36" t="s">
        <v>661</v>
      </c>
      <c r="B36" t="s">
        <v>804</v>
      </c>
      <c r="C36" s="11" t="s">
        <v>294</v>
      </c>
      <c r="D36" t="s">
        <v>789</v>
      </c>
      <c r="E36" t="s">
        <v>558</v>
      </c>
      <c r="F36" t="s">
        <v>616</v>
      </c>
    </row>
    <row r="37" spans="1:6" x14ac:dyDescent="0.2">
      <c r="A37" t="s">
        <v>661</v>
      </c>
      <c r="B37" t="s">
        <v>545</v>
      </c>
      <c r="C37" s="11" t="s">
        <v>350</v>
      </c>
      <c r="D37" t="s">
        <v>944</v>
      </c>
      <c r="E37" t="s">
        <v>808</v>
      </c>
      <c r="F37" t="s">
        <v>616</v>
      </c>
    </row>
    <row r="38" spans="1:6" x14ac:dyDescent="0.2">
      <c r="A38" t="s">
        <v>661</v>
      </c>
      <c r="B38" t="s">
        <v>805</v>
      </c>
      <c r="C38" s="49" t="s">
        <v>338</v>
      </c>
      <c r="D38" t="s">
        <v>790</v>
      </c>
      <c r="E38" t="s">
        <v>341</v>
      </c>
      <c r="F38" t="s">
        <v>616</v>
      </c>
    </row>
    <row r="39" spans="1:6" x14ac:dyDescent="0.2">
      <c r="A39" t="s">
        <v>661</v>
      </c>
      <c r="B39" t="s">
        <v>547</v>
      </c>
      <c r="C39" s="11" t="s">
        <v>516</v>
      </c>
      <c r="D39" t="s">
        <v>945</v>
      </c>
      <c r="E39" t="s">
        <v>518</v>
      </c>
      <c r="F39" t="s">
        <v>616</v>
      </c>
    </row>
  </sheetData>
  <autoFilter ref="A1:E1" xr:uid="{804E3466-BA92-8B44-ADEC-871EF6C14A95}">
    <sortState ref="A2:E34">
      <sortCondition ref="D1:D34"/>
    </sortState>
  </autoFilter>
  <conditionalFormatting sqref="C40:C1048576">
    <cfRule type="duplicateValues" dxfId="42" priority="91"/>
  </conditionalFormatting>
  <conditionalFormatting sqref="B2:B16">
    <cfRule type="duplicateValues" dxfId="41" priority="15"/>
  </conditionalFormatting>
  <conditionalFormatting sqref="C8">
    <cfRule type="duplicateValues" dxfId="40" priority="12"/>
    <cfRule type="duplicateValues" dxfId="39" priority="13"/>
  </conditionalFormatting>
  <conditionalFormatting sqref="C8">
    <cfRule type="duplicateValues" dxfId="38" priority="14"/>
  </conditionalFormatting>
  <conditionalFormatting sqref="C9">
    <cfRule type="duplicateValues" dxfId="37" priority="9"/>
    <cfRule type="duplicateValues" dxfId="36" priority="10"/>
  </conditionalFormatting>
  <conditionalFormatting sqref="C9">
    <cfRule type="duplicateValues" dxfId="35" priority="11"/>
  </conditionalFormatting>
  <conditionalFormatting sqref="C15">
    <cfRule type="duplicateValues" dxfId="34" priority="6"/>
    <cfRule type="duplicateValues" dxfId="33" priority="7"/>
  </conditionalFormatting>
  <conditionalFormatting sqref="C15">
    <cfRule type="duplicateValues" dxfId="32" priority="8"/>
  </conditionalFormatting>
  <conditionalFormatting sqref="D20">
    <cfRule type="duplicateValues" dxfId="31" priority="4"/>
  </conditionalFormatting>
  <conditionalFormatting sqref="B18:B39">
    <cfRule type="duplicateValues" dxfId="30" priority="5"/>
  </conditionalFormatting>
  <conditionalFormatting sqref="C20">
    <cfRule type="duplicateValues" dxfId="29" priority="1"/>
    <cfRule type="duplicateValues" dxfId="28" priority="2"/>
  </conditionalFormatting>
  <conditionalFormatting sqref="C20">
    <cfRule type="duplicateValues" dxfId="27" priority="3"/>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83441-CDFC-894E-B840-5300F2B88CB2}">
  <dimension ref="A1:R41"/>
  <sheetViews>
    <sheetView topLeftCell="K1" workbookViewId="0">
      <selection activeCell="I92" sqref="I92"/>
    </sheetView>
  </sheetViews>
  <sheetFormatPr baseColWidth="10" defaultRowHeight="16" x14ac:dyDescent="0.2"/>
  <cols>
    <col min="1" max="1" width="13" bestFit="1" customWidth="1"/>
    <col min="3" max="3" width="56.5" customWidth="1"/>
    <col min="4" max="4" width="14.83203125" bestFit="1" customWidth="1"/>
    <col min="5" max="5" width="12.6640625" style="41" bestFit="1" customWidth="1"/>
    <col min="6" max="7" width="11.1640625" style="41" bestFit="1" customWidth="1"/>
    <col min="8" max="8" width="12.6640625" bestFit="1" customWidth="1"/>
    <col min="9" max="9" width="13.33203125" bestFit="1" customWidth="1"/>
  </cols>
  <sheetData>
    <row r="1" spans="1:17" ht="17" thickBot="1" x14ac:dyDescent="0.25">
      <c r="A1" s="28" t="s">
        <v>536</v>
      </c>
      <c r="B1" s="28" t="s">
        <v>570</v>
      </c>
      <c r="C1" s="28" t="s">
        <v>600</v>
      </c>
      <c r="D1" s="28" t="s">
        <v>537</v>
      </c>
      <c r="E1" s="42" t="s">
        <v>571</v>
      </c>
      <c r="F1" s="42" t="s">
        <v>572</v>
      </c>
      <c r="G1" s="42" t="s">
        <v>573</v>
      </c>
    </row>
    <row r="2" spans="1:17" ht="18" x14ac:dyDescent="0.25">
      <c r="A2" t="s">
        <v>661</v>
      </c>
      <c r="B2" s="56" t="s">
        <v>828</v>
      </c>
      <c r="C2" s="57" t="s">
        <v>436</v>
      </c>
      <c r="D2" s="56" t="s">
        <v>11</v>
      </c>
      <c r="E2" s="41">
        <v>28868279</v>
      </c>
      <c r="F2" s="41">
        <v>28552</v>
      </c>
      <c r="G2" s="41">
        <v>248</v>
      </c>
      <c r="I2" s="35"/>
      <c r="J2" s="34"/>
      <c r="K2" s="36"/>
      <c r="L2" s="36"/>
    </row>
    <row r="3" spans="1:17" ht="17" x14ac:dyDescent="0.25">
      <c r="A3" t="s">
        <v>661</v>
      </c>
      <c r="B3" t="s">
        <v>578</v>
      </c>
      <c r="C3" s="49" t="s">
        <v>346</v>
      </c>
      <c r="D3" s="56" t="s">
        <v>341</v>
      </c>
      <c r="E3" s="41">
        <v>6506257</v>
      </c>
      <c r="F3" s="41">
        <v>11201</v>
      </c>
      <c r="G3" s="41">
        <v>93</v>
      </c>
      <c r="I3" s="35"/>
      <c r="J3" s="34"/>
      <c r="K3" s="39"/>
      <c r="L3" s="39"/>
    </row>
    <row r="4" spans="1:17" ht="17" x14ac:dyDescent="0.25">
      <c r="A4" t="s">
        <v>661</v>
      </c>
      <c r="B4" t="s">
        <v>579</v>
      </c>
      <c r="C4" s="11" t="s">
        <v>83</v>
      </c>
      <c r="D4" s="56" t="s">
        <v>60</v>
      </c>
      <c r="E4" s="41">
        <v>8129669</v>
      </c>
      <c r="F4" s="41">
        <v>20542</v>
      </c>
      <c r="G4" s="41">
        <v>181</v>
      </c>
      <c r="I4" s="35"/>
      <c r="J4" s="34"/>
      <c r="K4" s="36"/>
      <c r="L4" s="36"/>
    </row>
    <row r="5" spans="1:17" ht="17" x14ac:dyDescent="0.25">
      <c r="A5" t="s">
        <v>661</v>
      </c>
      <c r="B5" t="s">
        <v>580</v>
      </c>
      <c r="C5" s="11" t="s">
        <v>40</v>
      </c>
      <c r="D5" s="56" t="s">
        <v>832</v>
      </c>
      <c r="E5" s="41">
        <v>5952949</v>
      </c>
      <c r="F5" s="41">
        <v>17068</v>
      </c>
      <c r="G5" s="41">
        <v>149</v>
      </c>
      <c r="I5" s="35"/>
      <c r="J5" s="34"/>
      <c r="K5" s="47"/>
      <c r="L5" s="47"/>
    </row>
    <row r="6" spans="1:17" ht="17" x14ac:dyDescent="0.25">
      <c r="A6" t="s">
        <v>661</v>
      </c>
      <c r="B6" t="s">
        <v>574</v>
      </c>
      <c r="C6" s="26" t="s">
        <v>601</v>
      </c>
      <c r="D6" s="56" t="s">
        <v>575</v>
      </c>
      <c r="E6" s="41">
        <v>12096270</v>
      </c>
      <c r="F6" s="41">
        <v>17126</v>
      </c>
      <c r="G6" s="41">
        <v>150</v>
      </c>
      <c r="I6" s="35"/>
      <c r="J6" s="34"/>
      <c r="K6" s="36"/>
      <c r="L6" s="36"/>
    </row>
    <row r="7" spans="1:17" ht="17" x14ac:dyDescent="0.25">
      <c r="A7" t="s">
        <v>661</v>
      </c>
      <c r="B7" t="s">
        <v>581</v>
      </c>
      <c r="C7" s="48" t="s">
        <v>689</v>
      </c>
      <c r="D7" s="56" t="s">
        <v>151</v>
      </c>
      <c r="E7" s="41">
        <v>4896862</v>
      </c>
      <c r="F7" s="41">
        <v>5907</v>
      </c>
      <c r="G7" s="41">
        <v>41</v>
      </c>
      <c r="I7" s="29"/>
      <c r="J7" s="20"/>
      <c r="K7" s="29"/>
      <c r="L7" s="29"/>
      <c r="M7" s="30"/>
      <c r="N7" s="31"/>
      <c r="O7" s="32"/>
      <c r="P7" s="33"/>
      <c r="Q7" s="33"/>
    </row>
    <row r="8" spans="1:17" ht="17" x14ac:dyDescent="0.25">
      <c r="A8" t="s">
        <v>661</v>
      </c>
      <c r="B8" t="s">
        <v>582</v>
      </c>
      <c r="C8" s="26" t="s">
        <v>602</v>
      </c>
      <c r="D8" s="56" t="s">
        <v>127</v>
      </c>
      <c r="E8" s="41">
        <v>6143384</v>
      </c>
      <c r="F8" s="41">
        <v>15753</v>
      </c>
      <c r="G8" s="41">
        <v>136</v>
      </c>
      <c r="I8" s="22"/>
      <c r="J8" s="22"/>
      <c r="K8" s="29"/>
      <c r="L8" s="21"/>
      <c r="M8" s="37"/>
      <c r="N8" s="31"/>
      <c r="O8" s="38"/>
      <c r="P8" s="33"/>
    </row>
    <row r="9" spans="1:17" ht="18" x14ac:dyDescent="0.25">
      <c r="A9" t="s">
        <v>661</v>
      </c>
      <c r="B9" s="56" t="s">
        <v>827</v>
      </c>
      <c r="C9" s="57" t="s">
        <v>830</v>
      </c>
      <c r="D9" s="56" t="s">
        <v>127</v>
      </c>
      <c r="E9" s="41">
        <v>35702987</v>
      </c>
      <c r="F9" s="41">
        <v>32614</v>
      </c>
      <c r="G9" s="41">
        <v>296</v>
      </c>
    </row>
    <row r="10" spans="1:17" ht="17" x14ac:dyDescent="0.25">
      <c r="A10" t="s">
        <v>661</v>
      </c>
      <c r="B10" t="s">
        <v>576</v>
      </c>
      <c r="C10" s="49" t="s">
        <v>499</v>
      </c>
      <c r="D10" s="56" t="s">
        <v>341</v>
      </c>
      <c r="E10" s="41">
        <v>13655271</v>
      </c>
      <c r="F10" s="41">
        <v>10811</v>
      </c>
      <c r="G10" s="41">
        <v>118</v>
      </c>
      <c r="I10" s="35"/>
      <c r="J10" s="34"/>
      <c r="K10" s="39"/>
      <c r="L10" s="39"/>
    </row>
    <row r="11" spans="1:17" ht="17" x14ac:dyDescent="0.25">
      <c r="A11" t="s">
        <v>661</v>
      </c>
      <c r="B11" t="s">
        <v>577</v>
      </c>
      <c r="C11" s="49" t="s">
        <v>24</v>
      </c>
      <c r="D11" s="56" t="s">
        <v>11</v>
      </c>
      <c r="E11" s="41">
        <v>10336778</v>
      </c>
      <c r="F11" s="41">
        <v>8882</v>
      </c>
      <c r="G11" s="41">
        <v>85</v>
      </c>
      <c r="I11" s="35"/>
      <c r="J11" s="34"/>
      <c r="K11" s="36"/>
      <c r="L11" s="36"/>
    </row>
    <row r="12" spans="1:17" ht="17" x14ac:dyDescent="0.25">
      <c r="A12" t="s">
        <v>661</v>
      </c>
      <c r="B12" s="56" t="s">
        <v>829</v>
      </c>
      <c r="C12" s="56" t="s">
        <v>831</v>
      </c>
      <c r="D12" s="56" t="s">
        <v>833</v>
      </c>
      <c r="E12" s="41">
        <v>1270940</v>
      </c>
      <c r="F12" s="41">
        <v>6627</v>
      </c>
      <c r="G12" s="41">
        <v>42</v>
      </c>
      <c r="I12" s="35"/>
      <c r="J12" s="34"/>
      <c r="K12" s="36"/>
      <c r="L12" s="36"/>
    </row>
    <row r="13" spans="1:17" ht="17" x14ac:dyDescent="0.25">
      <c r="A13" t="s">
        <v>661</v>
      </c>
      <c r="B13" t="s">
        <v>583</v>
      </c>
      <c r="C13" s="49" t="s">
        <v>410</v>
      </c>
      <c r="D13" s="56" t="s">
        <v>833</v>
      </c>
      <c r="E13" s="41">
        <v>8841974</v>
      </c>
      <c r="F13" s="41">
        <v>23432</v>
      </c>
      <c r="G13" s="41">
        <v>206</v>
      </c>
      <c r="I13" s="35"/>
      <c r="J13" s="34"/>
      <c r="K13" s="39"/>
      <c r="L13" s="39"/>
    </row>
    <row r="14" spans="1:17" ht="17" x14ac:dyDescent="0.25">
      <c r="A14" t="s">
        <v>661</v>
      </c>
      <c r="B14" t="s">
        <v>584</v>
      </c>
      <c r="C14" s="49" t="s">
        <v>411</v>
      </c>
      <c r="D14" s="56" t="s">
        <v>833</v>
      </c>
      <c r="E14" s="41">
        <v>12565710</v>
      </c>
      <c r="F14" s="41">
        <v>31823</v>
      </c>
      <c r="G14" s="41">
        <v>287</v>
      </c>
      <c r="I14" s="35"/>
      <c r="J14" s="34"/>
      <c r="K14" s="39"/>
      <c r="L14" s="39"/>
    </row>
    <row r="15" spans="1:17" x14ac:dyDescent="0.2">
      <c r="A15" t="s">
        <v>585</v>
      </c>
      <c r="E15" s="41">
        <f>MIN(E2:E14)</f>
        <v>1270940</v>
      </c>
      <c r="F15" s="41">
        <f t="shared" ref="F15:G15" si="0">MIN(F2:F14)</f>
        <v>5907</v>
      </c>
      <c r="G15" s="41">
        <f t="shared" si="0"/>
        <v>41</v>
      </c>
      <c r="I15" s="35"/>
      <c r="J15" s="34"/>
      <c r="K15" s="39"/>
      <c r="L15" s="39"/>
    </row>
    <row r="16" spans="1:17" x14ac:dyDescent="0.2">
      <c r="A16" t="s">
        <v>586</v>
      </c>
      <c r="E16" s="41">
        <f>MAX(E2:E14)</f>
        <v>35702987</v>
      </c>
      <c r="F16" s="41">
        <f t="shared" ref="F16:G16" si="1">MAX(F2:F14)</f>
        <v>32614</v>
      </c>
      <c r="G16" s="41">
        <f t="shared" si="1"/>
        <v>296</v>
      </c>
    </row>
    <row r="17" spans="1:18" x14ac:dyDescent="0.2">
      <c r="A17" t="s">
        <v>587</v>
      </c>
      <c r="E17" s="41">
        <f>AVERAGE(E2:E14)</f>
        <v>11920563.846153846</v>
      </c>
      <c r="F17" s="41">
        <f t="shared" ref="F17" si="2">AVERAGE(F2:F14)</f>
        <v>17718.307692307691</v>
      </c>
      <c r="G17" s="41">
        <f>AVERAGE(G2:G14)</f>
        <v>156.30769230769232</v>
      </c>
    </row>
    <row r="18" spans="1:18" x14ac:dyDescent="0.2">
      <c r="A18" t="s">
        <v>588</v>
      </c>
      <c r="E18" s="41">
        <f>_xlfn.STDEV.S(E2:E14)</f>
        <v>9762563.7008068133</v>
      </c>
      <c r="F18" s="41">
        <f t="shared" ref="F18:G18" si="3">_xlfn.STDEV.S(F2:F14)</f>
        <v>9193.4722891173842</v>
      </c>
      <c r="G18" s="41">
        <f t="shared" si="3"/>
        <v>84.414043673021439</v>
      </c>
      <c r="H18" s="41"/>
    </row>
    <row r="19" spans="1:18" ht="21" thickBot="1" x14ac:dyDescent="0.25">
      <c r="A19" s="28" t="s">
        <v>674</v>
      </c>
      <c r="B19" s="28"/>
      <c r="C19" s="28"/>
      <c r="D19" s="28"/>
      <c r="E19" s="42">
        <f>_xlfn.STDEV.S(E2:E14)/SQRT(COUNT(E2:E14))</f>
        <v>2707648.0002494194</v>
      </c>
      <c r="F19" s="42">
        <f t="shared" ref="F19:G19" si="4">_xlfn.STDEV.S(F2:F14)/SQRT(COUNT(F2:F14))</f>
        <v>2549.8104413823098</v>
      </c>
      <c r="G19" s="42">
        <f t="shared" si="4"/>
        <v>23.412243294795026</v>
      </c>
      <c r="H19" s="73"/>
    </row>
    <row r="21" spans="1:18" ht="17" thickBot="1" x14ac:dyDescent="0.25">
      <c r="A21" s="28" t="s">
        <v>536</v>
      </c>
      <c r="B21" s="28" t="s">
        <v>570</v>
      </c>
      <c r="C21" s="40" t="s">
        <v>600</v>
      </c>
      <c r="D21" s="28" t="s">
        <v>537</v>
      </c>
      <c r="E21" s="42" t="s">
        <v>571</v>
      </c>
      <c r="F21" s="42" t="s">
        <v>572</v>
      </c>
      <c r="G21" s="42" t="s">
        <v>573</v>
      </c>
    </row>
    <row r="22" spans="1:18" x14ac:dyDescent="0.2">
      <c r="A22" t="s">
        <v>662</v>
      </c>
      <c r="B22" t="s">
        <v>589</v>
      </c>
      <c r="C22" s="11" t="s">
        <v>177</v>
      </c>
      <c r="D22" s="55" t="s">
        <v>60</v>
      </c>
      <c r="E22" s="41">
        <v>77687598</v>
      </c>
      <c r="F22" s="54">
        <v>24727</v>
      </c>
      <c r="G22" s="41">
        <v>203</v>
      </c>
    </row>
    <row r="23" spans="1:18" x14ac:dyDescent="0.2">
      <c r="A23" t="s">
        <v>662</v>
      </c>
      <c r="B23" t="s">
        <v>595</v>
      </c>
      <c r="C23" s="11" t="s">
        <v>221</v>
      </c>
      <c r="D23" s="55" t="s">
        <v>540</v>
      </c>
      <c r="E23" s="41">
        <v>5964668</v>
      </c>
      <c r="F23" s="41">
        <v>18582</v>
      </c>
      <c r="G23" s="41">
        <v>165</v>
      </c>
      <c r="I23" s="35"/>
      <c r="J23" s="34"/>
      <c r="K23" s="47"/>
      <c r="L23" s="47"/>
    </row>
    <row r="24" spans="1:18" x14ac:dyDescent="0.2">
      <c r="A24" t="s">
        <v>662</v>
      </c>
      <c r="B24" t="s">
        <v>834</v>
      </c>
      <c r="C24" s="16" t="s">
        <v>836</v>
      </c>
      <c r="D24" s="55" t="s">
        <v>826</v>
      </c>
      <c r="E24" s="41">
        <v>7029725</v>
      </c>
      <c r="F24" s="41">
        <v>22343</v>
      </c>
      <c r="G24" s="41">
        <v>195</v>
      </c>
      <c r="I24" s="35"/>
      <c r="J24" s="34"/>
      <c r="K24" s="39"/>
      <c r="L24" s="39"/>
    </row>
    <row r="25" spans="1:18" x14ac:dyDescent="0.2">
      <c r="A25" t="s">
        <v>662</v>
      </c>
      <c r="B25" t="s">
        <v>596</v>
      </c>
      <c r="C25" t="s">
        <v>684</v>
      </c>
      <c r="D25" s="55" t="s">
        <v>225</v>
      </c>
      <c r="E25" s="41">
        <v>5834952</v>
      </c>
      <c r="F25" s="41">
        <v>12098</v>
      </c>
      <c r="G25" s="41">
        <v>105</v>
      </c>
      <c r="I25" s="35"/>
      <c r="J25" s="34"/>
      <c r="K25" s="39"/>
      <c r="L25" s="39"/>
    </row>
    <row r="26" spans="1:18" x14ac:dyDescent="0.2">
      <c r="A26" t="s">
        <v>662</v>
      </c>
      <c r="B26" t="s">
        <v>597</v>
      </c>
      <c r="C26" s="11" t="s">
        <v>693</v>
      </c>
      <c r="D26" s="55" t="s">
        <v>826</v>
      </c>
      <c r="E26" s="41">
        <v>9437039</v>
      </c>
      <c r="F26" s="41">
        <v>14994</v>
      </c>
      <c r="G26" s="41">
        <v>121</v>
      </c>
      <c r="I26" s="35"/>
      <c r="J26" s="34"/>
      <c r="K26" s="36"/>
      <c r="L26" s="36"/>
    </row>
    <row r="27" spans="1:18" ht="17" x14ac:dyDescent="0.2">
      <c r="A27" t="s">
        <v>662</v>
      </c>
      <c r="B27" t="s">
        <v>835</v>
      </c>
      <c r="C27" s="57" t="s">
        <v>208</v>
      </c>
      <c r="D27" s="55" t="s">
        <v>837</v>
      </c>
      <c r="E27" s="41">
        <v>6185745</v>
      </c>
      <c r="F27" s="41">
        <v>14569</v>
      </c>
      <c r="G27" s="41">
        <v>128</v>
      </c>
      <c r="I27" s="35"/>
      <c r="J27" s="34"/>
      <c r="K27" s="39"/>
      <c r="L27" s="39"/>
    </row>
    <row r="28" spans="1:18" x14ac:dyDescent="0.2">
      <c r="A28" t="s">
        <v>662</v>
      </c>
      <c r="B28" t="s">
        <v>590</v>
      </c>
      <c r="C28" s="11" t="s">
        <v>193</v>
      </c>
      <c r="D28" s="55" t="s">
        <v>838</v>
      </c>
      <c r="E28" s="41">
        <v>12810881</v>
      </c>
      <c r="F28" s="41">
        <v>26531</v>
      </c>
      <c r="G28" s="41">
        <v>212</v>
      </c>
      <c r="I28" s="35"/>
      <c r="J28" s="34"/>
      <c r="K28" s="39"/>
      <c r="L28" s="39"/>
    </row>
    <row r="29" spans="1:18" x14ac:dyDescent="0.2">
      <c r="A29" t="s">
        <v>662</v>
      </c>
      <c r="B29" t="s">
        <v>591</v>
      </c>
      <c r="C29" s="18" t="s">
        <v>327</v>
      </c>
      <c r="D29" s="55" t="s">
        <v>325</v>
      </c>
      <c r="E29" s="41">
        <v>9997180</v>
      </c>
      <c r="F29" s="41">
        <v>22363</v>
      </c>
      <c r="G29" s="41">
        <v>181</v>
      </c>
      <c r="I29" s="35"/>
      <c r="J29" s="34"/>
      <c r="K29" s="36"/>
      <c r="L29" s="36"/>
    </row>
    <row r="30" spans="1:18" x14ac:dyDescent="0.2">
      <c r="A30" t="s">
        <v>662</v>
      </c>
      <c r="B30" t="s">
        <v>592</v>
      </c>
      <c r="C30" s="26" t="s">
        <v>603</v>
      </c>
      <c r="D30" s="55" t="s">
        <v>459</v>
      </c>
      <c r="E30" s="41">
        <v>11167589</v>
      </c>
      <c r="F30" s="41">
        <v>9963</v>
      </c>
      <c r="G30" s="41">
        <v>81</v>
      </c>
      <c r="I30" s="5"/>
      <c r="J30" s="6"/>
      <c r="K30" s="7"/>
      <c r="L30" s="7"/>
    </row>
    <row r="31" spans="1:18" x14ac:dyDescent="0.2">
      <c r="A31" t="s">
        <v>662</v>
      </c>
      <c r="B31" t="s">
        <v>593</v>
      </c>
      <c r="C31" s="49" t="s">
        <v>336</v>
      </c>
      <c r="D31" s="55" t="s">
        <v>332</v>
      </c>
      <c r="E31" s="41">
        <v>12145640</v>
      </c>
      <c r="F31" s="41">
        <v>22986</v>
      </c>
      <c r="G31" s="41">
        <v>197</v>
      </c>
      <c r="I31" s="17"/>
      <c r="J31" s="16"/>
      <c r="K31" s="16"/>
      <c r="L31" s="16"/>
      <c r="M31" s="16"/>
      <c r="N31" s="16"/>
      <c r="O31" s="16"/>
      <c r="P31" s="16"/>
      <c r="Q31" s="19"/>
      <c r="R31" s="19"/>
    </row>
    <row r="32" spans="1:18" x14ac:dyDescent="0.2">
      <c r="A32" t="s">
        <v>662</v>
      </c>
      <c r="B32" t="s">
        <v>594</v>
      </c>
      <c r="C32" s="49" t="s">
        <v>495</v>
      </c>
      <c r="D32" s="55" t="s">
        <v>341</v>
      </c>
      <c r="E32" s="41">
        <v>19709108</v>
      </c>
      <c r="F32" s="54">
        <v>32417</v>
      </c>
      <c r="G32" s="41">
        <v>289</v>
      </c>
      <c r="I32" s="35"/>
      <c r="J32" s="34"/>
      <c r="K32" s="36"/>
      <c r="L32" s="36"/>
    </row>
    <row r="33" spans="1:16" x14ac:dyDescent="0.2">
      <c r="A33" t="s">
        <v>662</v>
      </c>
      <c r="B33" t="s">
        <v>841</v>
      </c>
      <c r="C33" s="16" t="s">
        <v>842</v>
      </c>
      <c r="D33" s="55" t="s">
        <v>843</v>
      </c>
      <c r="E33" s="41">
        <v>10331217</v>
      </c>
      <c r="F33" s="41">
        <v>3273</v>
      </c>
      <c r="G33" s="41">
        <v>14</v>
      </c>
      <c r="I33" s="35"/>
      <c r="J33" s="34"/>
      <c r="K33" s="36"/>
      <c r="L33" s="36"/>
    </row>
    <row r="34" spans="1:16" x14ac:dyDescent="0.2">
      <c r="A34" t="s">
        <v>585</v>
      </c>
      <c r="E34" s="41">
        <f>MIN(E22:E33)</f>
        <v>5834952</v>
      </c>
      <c r="F34" s="41">
        <f t="shared" ref="F34:G34" si="5">MIN(F22:F33)</f>
        <v>3273</v>
      </c>
      <c r="G34" s="41">
        <f t="shared" si="5"/>
        <v>14</v>
      </c>
      <c r="I34" s="35"/>
      <c r="J34" s="34"/>
      <c r="K34" s="36"/>
      <c r="L34" s="36"/>
    </row>
    <row r="35" spans="1:16" x14ac:dyDescent="0.2">
      <c r="A35" t="s">
        <v>586</v>
      </c>
      <c r="E35" s="41">
        <f>MAX(E22:E33)</f>
        <v>77687598</v>
      </c>
      <c r="F35" s="41">
        <f t="shared" ref="F35:G35" si="6">MAX(F22:F33)</f>
        <v>32417</v>
      </c>
      <c r="G35" s="41">
        <f t="shared" si="6"/>
        <v>289</v>
      </c>
    </row>
    <row r="36" spans="1:16" x14ac:dyDescent="0.2">
      <c r="A36" t="s">
        <v>587</v>
      </c>
      <c r="E36" s="41">
        <f>AVERAGE(E22:E33)</f>
        <v>15691778.5</v>
      </c>
      <c r="F36" s="41">
        <f t="shared" ref="F36:G36" si="7">AVERAGE(F22:F33)</f>
        <v>18737.166666666668</v>
      </c>
      <c r="G36" s="41">
        <f t="shared" si="7"/>
        <v>157.58333333333334</v>
      </c>
    </row>
    <row r="37" spans="1:16" x14ac:dyDescent="0.2">
      <c r="A37" t="s">
        <v>588</v>
      </c>
      <c r="E37" s="41">
        <f>_xlfn.STDEV.S(E22:E33)</f>
        <v>19905273.216460623</v>
      </c>
      <c r="F37" s="41">
        <f t="shared" ref="F37:G37" si="8">_xlfn.STDEV.S(F22:F33)</f>
        <v>8088.0104288366047</v>
      </c>
      <c r="G37" s="41">
        <f t="shared" si="8"/>
        <v>72.180906986081396</v>
      </c>
      <c r="H37" s="41"/>
    </row>
    <row r="38" spans="1:16" ht="17" thickBot="1" x14ac:dyDescent="0.25">
      <c r="A38" s="28" t="s">
        <v>674</v>
      </c>
      <c r="B38" s="28"/>
      <c r="C38" s="28"/>
      <c r="D38" s="28"/>
      <c r="E38" s="42">
        <f>_xlfn.STDEV.S(E22:E33)/SQRT(COUNT(E22:E33))</f>
        <v>5746157.4249082943</v>
      </c>
      <c r="F38" s="42">
        <f t="shared" ref="F38:G38" si="9">_xlfn.STDEV.S(F22:F33)/SQRT(COUNT(F22:F33))</f>
        <v>2334.8074991486574</v>
      </c>
      <c r="G38" s="42">
        <f t="shared" si="9"/>
        <v>20.836833039382718</v>
      </c>
      <c r="H38" s="41"/>
    </row>
    <row r="39" spans="1:16" x14ac:dyDescent="0.2">
      <c r="H39" s="41"/>
    </row>
    <row r="41" spans="1:16" x14ac:dyDescent="0.2">
      <c r="I41" s="43"/>
      <c r="J41" s="43"/>
      <c r="K41" s="44"/>
      <c r="L41" s="44"/>
      <c r="M41" s="46"/>
      <c r="N41" s="45"/>
      <c r="O41" s="46"/>
      <c r="P41" s="46"/>
    </row>
  </sheetData>
  <conditionalFormatting sqref="I29">
    <cfRule type="duplicateValues" dxfId="26" priority="75"/>
  </conditionalFormatting>
  <conditionalFormatting sqref="C2">
    <cfRule type="duplicateValues" dxfId="25" priority="26"/>
  </conditionalFormatting>
  <conditionalFormatting sqref="C13:C14">
    <cfRule type="duplicateValues" dxfId="24" priority="25"/>
  </conditionalFormatting>
  <conditionalFormatting sqref="C3">
    <cfRule type="duplicateValues" dxfId="23" priority="23"/>
  </conditionalFormatting>
  <conditionalFormatting sqref="C6">
    <cfRule type="duplicateValues" dxfId="22" priority="22"/>
  </conditionalFormatting>
  <conditionalFormatting sqref="C8">
    <cfRule type="duplicateValues" dxfId="21" priority="21"/>
  </conditionalFormatting>
  <conditionalFormatting sqref="C10">
    <cfRule type="duplicateValues" dxfId="20" priority="20"/>
  </conditionalFormatting>
  <conditionalFormatting sqref="C11">
    <cfRule type="duplicateValues" dxfId="19" priority="19"/>
  </conditionalFormatting>
  <conditionalFormatting sqref="C4">
    <cfRule type="duplicateValues" dxfId="18" priority="16"/>
    <cfRule type="duplicateValues" dxfId="17" priority="17"/>
  </conditionalFormatting>
  <conditionalFormatting sqref="C4">
    <cfRule type="duplicateValues" dxfId="16" priority="18"/>
  </conditionalFormatting>
  <conditionalFormatting sqref="C5">
    <cfRule type="duplicateValues" dxfId="15" priority="13"/>
    <cfRule type="duplicateValues" dxfId="14" priority="14"/>
  </conditionalFormatting>
  <conditionalFormatting sqref="C5">
    <cfRule type="duplicateValues" dxfId="13" priority="15"/>
  </conditionalFormatting>
  <conditionalFormatting sqref="C32">
    <cfRule type="duplicateValues" dxfId="12" priority="12"/>
  </conditionalFormatting>
  <conditionalFormatting sqref="C31">
    <cfRule type="duplicateValues" dxfId="11" priority="11"/>
  </conditionalFormatting>
  <conditionalFormatting sqref="C30">
    <cfRule type="duplicateValues" dxfId="10" priority="10"/>
  </conditionalFormatting>
  <conditionalFormatting sqref="C29">
    <cfRule type="duplicateValues" dxfId="9" priority="9"/>
  </conditionalFormatting>
  <conditionalFormatting sqref="C28">
    <cfRule type="duplicateValues" dxfId="8" priority="8"/>
  </conditionalFormatting>
  <conditionalFormatting sqref="C26">
    <cfRule type="duplicateValues" dxfId="7" priority="7"/>
  </conditionalFormatting>
  <conditionalFormatting sqref="C25">
    <cfRule type="duplicateValues" dxfId="6" priority="6"/>
  </conditionalFormatting>
  <conditionalFormatting sqref="C23">
    <cfRule type="duplicateValues" dxfId="5" priority="5"/>
  </conditionalFormatting>
  <conditionalFormatting sqref="C22">
    <cfRule type="duplicateValues" dxfId="4" priority="4"/>
  </conditionalFormatting>
  <conditionalFormatting sqref="C24">
    <cfRule type="duplicateValues" dxfId="3" priority="1"/>
    <cfRule type="duplicateValues" dxfId="2" priority="2"/>
  </conditionalFormatting>
  <conditionalFormatting sqref="C24">
    <cfRule type="duplicateValues" dxfId="1" priority="3"/>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83BB6-FDD3-454D-BF7F-BE9C779B2172}">
  <dimension ref="A1:J34"/>
  <sheetViews>
    <sheetView topLeftCell="A7" workbookViewId="0">
      <selection activeCell="F33" sqref="F33"/>
    </sheetView>
  </sheetViews>
  <sheetFormatPr baseColWidth="10" defaultRowHeight="16" x14ac:dyDescent="0.2"/>
  <cols>
    <col min="1" max="1" width="23" customWidth="1"/>
    <col min="2" max="2" width="13.5" customWidth="1"/>
    <col min="3" max="3" width="20.33203125" customWidth="1"/>
    <col min="4" max="4" width="18.6640625" customWidth="1"/>
  </cols>
  <sheetData>
    <row r="1" spans="1:10" ht="30" customHeight="1" x14ac:dyDescent="0.2">
      <c r="C1" s="75" t="s">
        <v>865</v>
      </c>
      <c r="D1" s="75" t="s">
        <v>866</v>
      </c>
      <c r="E1" s="75" t="s">
        <v>867</v>
      </c>
      <c r="F1" s="75" t="s">
        <v>868</v>
      </c>
      <c r="G1" s="75" t="s">
        <v>869</v>
      </c>
      <c r="H1" s="75" t="s">
        <v>870</v>
      </c>
      <c r="I1" s="75"/>
    </row>
    <row r="2" spans="1:10" x14ac:dyDescent="0.2">
      <c r="A2" s="58" t="s">
        <v>844</v>
      </c>
      <c r="B2" s="58" t="s">
        <v>845</v>
      </c>
      <c r="C2" s="59" t="s">
        <v>846</v>
      </c>
      <c r="D2" s="59" t="s">
        <v>847</v>
      </c>
      <c r="E2" s="59" t="s">
        <v>848</v>
      </c>
      <c r="F2" s="59" t="s">
        <v>849</v>
      </c>
      <c r="G2" s="74" t="s">
        <v>864</v>
      </c>
      <c r="H2" s="59" t="s">
        <v>850</v>
      </c>
      <c r="I2" s="59" t="s">
        <v>851</v>
      </c>
      <c r="J2" s="59" t="s">
        <v>852</v>
      </c>
    </row>
    <row r="3" spans="1:10" x14ac:dyDescent="0.2">
      <c r="A3" t="s">
        <v>853</v>
      </c>
      <c r="B3" t="s">
        <v>12</v>
      </c>
      <c r="C3" s="60">
        <v>18</v>
      </c>
      <c r="D3" s="60">
        <v>462</v>
      </c>
      <c r="E3" s="60">
        <v>17</v>
      </c>
      <c r="F3" s="61">
        <v>0.99346000000000001</v>
      </c>
      <c r="G3" s="62">
        <v>9.7199999999999995E-3</v>
      </c>
      <c r="H3" s="60"/>
      <c r="I3" s="60"/>
      <c r="J3" s="60"/>
    </row>
    <row r="4" spans="1:10" x14ac:dyDescent="0.2">
      <c r="A4" t="s">
        <v>964</v>
      </c>
      <c r="B4" t="s">
        <v>854</v>
      </c>
      <c r="C4" s="60">
        <v>14</v>
      </c>
      <c r="D4" s="60">
        <v>344</v>
      </c>
      <c r="E4" s="60">
        <v>13</v>
      </c>
      <c r="F4" s="61">
        <v>0.98900999999999994</v>
      </c>
      <c r="G4" s="62">
        <v>7.9399999999999991E-3</v>
      </c>
      <c r="H4" s="60"/>
      <c r="I4" s="60"/>
      <c r="J4" s="60"/>
    </row>
    <row r="5" spans="1:10" x14ac:dyDescent="0.2">
      <c r="B5" t="s">
        <v>363</v>
      </c>
      <c r="C5" s="60">
        <v>3</v>
      </c>
      <c r="D5" s="60">
        <v>47</v>
      </c>
      <c r="E5" s="60">
        <v>3</v>
      </c>
      <c r="F5" s="61">
        <v>1</v>
      </c>
      <c r="G5" s="62">
        <v>2.0600000000000002E-3</v>
      </c>
      <c r="H5" s="60"/>
      <c r="I5" s="60"/>
      <c r="J5" s="60"/>
    </row>
    <row r="6" spans="1:10" x14ac:dyDescent="0.2">
      <c r="A6" s="40"/>
      <c r="B6" s="40" t="s">
        <v>855</v>
      </c>
      <c r="C6" s="63">
        <v>35</v>
      </c>
      <c r="D6" s="63">
        <v>645</v>
      </c>
      <c r="E6" s="63">
        <v>32</v>
      </c>
      <c r="F6" s="64">
        <v>0.99328000000000005</v>
      </c>
      <c r="G6" s="65">
        <v>1.0059999999999999E-2</v>
      </c>
      <c r="H6" s="63" t="s">
        <v>856</v>
      </c>
      <c r="I6" s="63">
        <v>0.41011999999999998</v>
      </c>
      <c r="J6" s="63" t="s">
        <v>856</v>
      </c>
    </row>
    <row r="7" spans="1:10" x14ac:dyDescent="0.2">
      <c r="A7" t="s">
        <v>1124</v>
      </c>
      <c r="B7" t="s">
        <v>12</v>
      </c>
      <c r="C7" s="60">
        <v>18</v>
      </c>
      <c r="D7" s="60">
        <v>14</v>
      </c>
      <c r="E7" s="60">
        <v>9</v>
      </c>
      <c r="F7" s="61">
        <v>0.88234999999999997</v>
      </c>
      <c r="G7" s="62">
        <v>4.79E-3</v>
      </c>
      <c r="H7" s="60"/>
      <c r="I7" s="60"/>
      <c r="J7" s="60"/>
    </row>
    <row r="8" spans="1:10" x14ac:dyDescent="0.2">
      <c r="A8" t="s">
        <v>965</v>
      </c>
      <c r="B8" t="s">
        <v>857</v>
      </c>
      <c r="C8" s="60">
        <v>14</v>
      </c>
      <c r="D8" s="60">
        <v>9</v>
      </c>
      <c r="E8" s="60">
        <v>6</v>
      </c>
      <c r="F8" s="61">
        <v>0.74724999999999997</v>
      </c>
      <c r="G8" s="62">
        <v>4.0499999999999998E-3</v>
      </c>
      <c r="H8" s="60"/>
      <c r="I8" s="60"/>
      <c r="J8" s="60"/>
    </row>
    <row r="9" spans="1:10" x14ac:dyDescent="0.2">
      <c r="B9" t="s">
        <v>363</v>
      </c>
      <c r="C9" s="60">
        <v>3</v>
      </c>
      <c r="D9" s="60">
        <v>5</v>
      </c>
      <c r="E9" s="60">
        <v>3</v>
      </c>
      <c r="F9" s="61">
        <v>1</v>
      </c>
      <c r="G9" s="62">
        <v>3.8800000000000002E-3</v>
      </c>
      <c r="H9" s="60"/>
      <c r="I9" s="60"/>
      <c r="J9" s="60"/>
    </row>
    <row r="10" spans="1:10" x14ac:dyDescent="0.2">
      <c r="A10" s="40"/>
      <c r="B10" s="40" t="s">
        <v>855</v>
      </c>
      <c r="C10" s="63">
        <v>35</v>
      </c>
      <c r="D10" s="63">
        <v>22</v>
      </c>
      <c r="E10" s="63">
        <v>17</v>
      </c>
      <c r="F10" s="64">
        <v>0.91429000000000005</v>
      </c>
      <c r="G10" s="65">
        <v>5.5300000000000002E-3</v>
      </c>
      <c r="H10" s="63" t="s">
        <v>856</v>
      </c>
      <c r="I10" s="63">
        <v>0.39162999999999998</v>
      </c>
      <c r="J10" s="63" t="s">
        <v>856</v>
      </c>
    </row>
    <row r="11" spans="1:10" x14ac:dyDescent="0.2">
      <c r="A11" t="s">
        <v>858</v>
      </c>
      <c r="B11" t="s">
        <v>12</v>
      </c>
      <c r="C11" s="60">
        <v>16</v>
      </c>
      <c r="D11" s="60">
        <v>164</v>
      </c>
      <c r="E11" s="60">
        <v>13</v>
      </c>
      <c r="F11" s="61">
        <v>0.97499999999999998</v>
      </c>
      <c r="G11" s="62">
        <v>2.8300000000000001E-3</v>
      </c>
      <c r="H11" s="60"/>
      <c r="I11" s="60"/>
      <c r="J11" s="60"/>
    </row>
    <row r="12" spans="1:10" x14ac:dyDescent="0.2">
      <c r="A12" t="s">
        <v>967</v>
      </c>
      <c r="B12" t="s">
        <v>857</v>
      </c>
      <c r="C12" s="60">
        <v>11</v>
      </c>
      <c r="D12" s="60">
        <v>312</v>
      </c>
      <c r="E12" s="60">
        <v>10</v>
      </c>
      <c r="F12" s="61">
        <v>0.98182000000000003</v>
      </c>
      <c r="G12" s="62">
        <v>5.0000000000000001E-3</v>
      </c>
      <c r="H12" s="60"/>
      <c r="I12" s="60"/>
      <c r="J12" s="60"/>
    </row>
    <row r="13" spans="1:10" x14ac:dyDescent="0.2">
      <c r="A13" s="40"/>
      <c r="B13" s="40" t="s">
        <v>855</v>
      </c>
      <c r="C13" s="63">
        <v>27</v>
      </c>
      <c r="D13" s="63">
        <v>444</v>
      </c>
      <c r="E13" s="63">
        <v>23</v>
      </c>
      <c r="F13" s="64">
        <v>0.98860000000000003</v>
      </c>
      <c r="G13" s="65">
        <v>8.5500000000000003E-3</v>
      </c>
      <c r="H13" s="63">
        <v>1</v>
      </c>
      <c r="I13" s="66">
        <v>0.71120000000000005</v>
      </c>
      <c r="J13" s="66">
        <v>9.6500000000000006E-3</v>
      </c>
    </row>
    <row r="14" spans="1:10" x14ac:dyDescent="0.2">
      <c r="A14" t="s">
        <v>1125</v>
      </c>
      <c r="B14" t="s">
        <v>12</v>
      </c>
      <c r="C14" s="60">
        <v>16</v>
      </c>
      <c r="D14" s="60">
        <v>9</v>
      </c>
      <c r="E14" s="60">
        <v>7</v>
      </c>
      <c r="F14" s="61">
        <v>0.8</v>
      </c>
      <c r="G14" s="62">
        <v>2.9499999999999999E-3</v>
      </c>
      <c r="H14" s="60"/>
      <c r="I14" s="62"/>
      <c r="J14" s="62"/>
    </row>
    <row r="15" spans="1:10" x14ac:dyDescent="0.2">
      <c r="A15" t="s">
        <v>968</v>
      </c>
      <c r="B15" t="s">
        <v>857</v>
      </c>
      <c r="C15" s="60">
        <v>11</v>
      </c>
      <c r="D15" s="60">
        <v>11</v>
      </c>
      <c r="E15" s="60">
        <v>9</v>
      </c>
      <c r="F15" s="61">
        <v>0.96364000000000005</v>
      </c>
      <c r="G15" s="62">
        <v>3.9699999999999996E-3</v>
      </c>
      <c r="H15" s="60"/>
      <c r="I15" s="62"/>
    </row>
    <row r="16" spans="1:10" x14ac:dyDescent="0.2">
      <c r="A16" s="40"/>
      <c r="B16" s="40" t="s">
        <v>855</v>
      </c>
      <c r="C16" s="63">
        <v>27</v>
      </c>
      <c r="D16" s="63">
        <v>17</v>
      </c>
      <c r="E16" s="63">
        <v>16</v>
      </c>
      <c r="F16" s="64">
        <v>0.92593000000000003</v>
      </c>
      <c r="G16" s="65">
        <v>4.2100000000000002E-3</v>
      </c>
      <c r="H16" s="63">
        <v>0</v>
      </c>
      <c r="I16" s="65">
        <v>0.32762999999999998</v>
      </c>
      <c r="J16" s="65">
        <v>1.6900000000000001E-3</v>
      </c>
    </row>
    <row r="17" spans="1:4" x14ac:dyDescent="0.2">
      <c r="A17" t="s">
        <v>966</v>
      </c>
    </row>
    <row r="19" spans="1:4" x14ac:dyDescent="0.2">
      <c r="A19" t="s">
        <v>859</v>
      </c>
    </row>
    <row r="20" spans="1:4" x14ac:dyDescent="0.2">
      <c r="A20" t="s">
        <v>860</v>
      </c>
    </row>
    <row r="23" spans="1:4" x14ac:dyDescent="0.2">
      <c r="A23" s="67" t="s">
        <v>861</v>
      </c>
      <c r="B23" s="68" t="s">
        <v>12</v>
      </c>
      <c r="C23" s="68" t="s">
        <v>363</v>
      </c>
      <c r="D23" s="68" t="s">
        <v>854</v>
      </c>
    </row>
    <row r="24" spans="1:4" x14ac:dyDescent="0.2">
      <c r="A24" s="68" t="s">
        <v>12</v>
      </c>
      <c r="B24" s="69"/>
      <c r="C24" s="110" t="s">
        <v>1126</v>
      </c>
      <c r="D24" s="110" t="s">
        <v>1127</v>
      </c>
    </row>
    <row r="25" spans="1:4" x14ac:dyDescent="0.2">
      <c r="A25" s="68" t="s">
        <v>363</v>
      </c>
      <c r="B25" s="70">
        <v>3.5400000000000002E-3</v>
      </c>
      <c r="C25" s="111"/>
      <c r="D25" s="110" t="s">
        <v>1128</v>
      </c>
    </row>
    <row r="26" spans="1:4" x14ac:dyDescent="0.2">
      <c r="A26" s="68" t="s">
        <v>854</v>
      </c>
      <c r="B26" s="70">
        <v>1.91E-3</v>
      </c>
      <c r="C26" s="110">
        <v>8.26E-3</v>
      </c>
      <c r="D26" s="111"/>
    </row>
    <row r="27" spans="1:4" x14ac:dyDescent="0.2">
      <c r="C27" s="112"/>
      <c r="D27" s="112"/>
    </row>
    <row r="28" spans="1:4" x14ac:dyDescent="0.2">
      <c r="C28" s="112"/>
      <c r="D28" s="112"/>
    </row>
    <row r="29" spans="1:4" x14ac:dyDescent="0.2">
      <c r="A29" s="67" t="s">
        <v>862</v>
      </c>
      <c r="B29" s="68" t="s">
        <v>12</v>
      </c>
      <c r="C29" s="113" t="s">
        <v>363</v>
      </c>
      <c r="D29" s="113" t="s">
        <v>854</v>
      </c>
    </row>
    <row r="30" spans="1:4" x14ac:dyDescent="0.2">
      <c r="A30" s="68" t="s">
        <v>12</v>
      </c>
      <c r="B30" s="69"/>
      <c r="C30" s="110" t="s">
        <v>1131</v>
      </c>
      <c r="D30" s="110" t="s">
        <v>1129</v>
      </c>
    </row>
    <row r="31" spans="1:4" x14ac:dyDescent="0.2">
      <c r="A31" s="68" t="s">
        <v>363</v>
      </c>
      <c r="B31" s="71">
        <v>2.3E-3</v>
      </c>
      <c r="C31" s="111"/>
      <c r="D31" s="110" t="s">
        <v>1130</v>
      </c>
    </row>
    <row r="32" spans="1:4" x14ac:dyDescent="0.2">
      <c r="A32" s="68" t="s">
        <v>854</v>
      </c>
      <c r="B32" s="71">
        <v>1.4E-3</v>
      </c>
      <c r="C32" s="71">
        <v>4.4799999999999996E-3</v>
      </c>
      <c r="D32" s="69"/>
    </row>
    <row r="33" spans="1:4" x14ac:dyDescent="0.2">
      <c r="C33" s="72"/>
      <c r="D33" s="72"/>
    </row>
    <row r="34" spans="1:4" x14ac:dyDescent="0.2">
      <c r="A34" s="34" t="s">
        <v>863</v>
      </c>
      <c r="C34" s="72"/>
      <c r="D34" s="7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8EA25-010B-3A48-9E39-9C8CEED4D4B6}">
  <dimension ref="A1:O66"/>
  <sheetViews>
    <sheetView tabSelected="1" topLeftCell="A6" workbookViewId="0">
      <selection activeCell="I31" sqref="I31"/>
    </sheetView>
  </sheetViews>
  <sheetFormatPr baseColWidth="10" defaultRowHeight="16" x14ac:dyDescent="0.2"/>
  <cols>
    <col min="2" max="2" width="13.33203125" bestFit="1" customWidth="1"/>
    <col min="3" max="3" width="11.1640625" customWidth="1"/>
    <col min="4" max="4" width="14.33203125" customWidth="1"/>
    <col min="5" max="5" width="13.5" bestFit="1" customWidth="1"/>
    <col min="6" max="7" width="12.6640625" bestFit="1" customWidth="1"/>
    <col min="8" max="8" width="13.6640625" customWidth="1"/>
    <col min="9" max="11" width="13" bestFit="1" customWidth="1"/>
    <col min="12" max="12" width="11.83203125" bestFit="1" customWidth="1"/>
  </cols>
  <sheetData>
    <row r="1" spans="1:15" ht="16" customHeight="1" x14ac:dyDescent="0.2">
      <c r="A1" s="114" t="s">
        <v>1071</v>
      </c>
      <c r="B1" s="114"/>
      <c r="C1" s="114"/>
      <c r="D1" s="114"/>
      <c r="E1" s="114"/>
      <c r="F1" s="114"/>
      <c r="G1" s="114"/>
      <c r="H1" s="114"/>
      <c r="I1" s="114"/>
    </row>
    <row r="2" spans="1:15" ht="19" customHeight="1" x14ac:dyDescent="0.2">
      <c r="A2" s="114"/>
      <c r="B2" s="114"/>
      <c r="C2" s="114"/>
      <c r="D2" s="114"/>
      <c r="E2" s="114"/>
      <c r="F2" s="114"/>
      <c r="G2" s="114"/>
      <c r="H2" s="114"/>
      <c r="I2" s="114"/>
    </row>
    <row r="3" spans="1:15" ht="19" customHeight="1" x14ac:dyDescent="0.2">
      <c r="A3" s="114"/>
      <c r="B3" s="114"/>
      <c r="C3" s="114"/>
      <c r="D3" s="114"/>
      <c r="E3" s="114"/>
      <c r="F3" s="114"/>
      <c r="G3" s="114"/>
      <c r="H3" s="114"/>
      <c r="I3" s="114"/>
    </row>
    <row r="4" spans="1:15" ht="19" customHeight="1" x14ac:dyDescent="0.2">
      <c r="A4" s="109"/>
      <c r="B4" s="109"/>
      <c r="C4" s="109"/>
      <c r="D4" s="109"/>
      <c r="E4" s="109"/>
      <c r="F4" s="109"/>
      <c r="G4" s="109"/>
      <c r="H4" s="109"/>
      <c r="I4" s="109"/>
    </row>
    <row r="5" spans="1:15" x14ac:dyDescent="0.2">
      <c r="B5" s="52" t="s">
        <v>1067</v>
      </c>
      <c r="C5" s="104" t="s">
        <v>1062</v>
      </c>
      <c r="D5" s="60" t="s">
        <v>12</v>
      </c>
      <c r="E5" s="61" t="s">
        <v>616</v>
      </c>
      <c r="F5" s="61" t="s">
        <v>363</v>
      </c>
      <c r="G5" s="60"/>
      <c r="H5" s="60"/>
      <c r="I5" s="60"/>
      <c r="J5" s="60"/>
      <c r="K5" s="60"/>
      <c r="L5" s="60"/>
      <c r="M5" s="60"/>
      <c r="N5" s="60"/>
      <c r="O5" s="60"/>
    </row>
    <row r="6" spans="1:15" x14ac:dyDescent="0.2">
      <c r="B6" t="s">
        <v>12</v>
      </c>
      <c r="C6" s="60">
        <v>54</v>
      </c>
      <c r="D6" s="60"/>
      <c r="E6" s="61" t="s">
        <v>1046</v>
      </c>
      <c r="F6" s="61" t="s">
        <v>1047</v>
      </c>
      <c r="G6" s="60"/>
      <c r="H6" s="60"/>
      <c r="I6" s="60"/>
      <c r="J6" s="60"/>
      <c r="K6" s="60"/>
      <c r="L6" s="60"/>
      <c r="M6" s="60"/>
      <c r="N6" s="60"/>
      <c r="O6" s="60"/>
    </row>
    <row r="7" spans="1:15" x14ac:dyDescent="0.2">
      <c r="B7" t="s">
        <v>616</v>
      </c>
      <c r="C7" s="60">
        <v>36</v>
      </c>
      <c r="D7" s="62" t="s">
        <v>1072</v>
      </c>
      <c r="E7" s="61"/>
      <c r="F7" s="61" t="s">
        <v>1048</v>
      </c>
      <c r="G7" s="60"/>
      <c r="H7" s="60"/>
      <c r="I7" s="60"/>
      <c r="J7" s="60"/>
      <c r="K7" s="60"/>
      <c r="L7" s="60"/>
      <c r="M7" s="60"/>
      <c r="N7" s="60"/>
      <c r="O7" s="60"/>
    </row>
    <row r="8" spans="1:15" x14ac:dyDescent="0.2">
      <c r="B8" t="s">
        <v>363</v>
      </c>
      <c r="C8" s="60">
        <v>33</v>
      </c>
      <c r="D8" s="62" t="s">
        <v>1073</v>
      </c>
      <c r="E8" s="62" t="s">
        <v>1074</v>
      </c>
      <c r="F8" s="61"/>
      <c r="G8" s="60"/>
      <c r="H8" s="60"/>
      <c r="I8" s="60"/>
      <c r="J8" s="60"/>
      <c r="K8" s="60"/>
      <c r="L8" s="60"/>
      <c r="M8" s="60"/>
      <c r="N8" s="60"/>
      <c r="O8" s="60"/>
    </row>
    <row r="10" spans="1:15" x14ac:dyDescent="0.2">
      <c r="B10" s="52"/>
    </row>
    <row r="11" spans="1:15" x14ac:dyDescent="0.2">
      <c r="B11" s="52" t="s">
        <v>1068</v>
      </c>
      <c r="C11" s="104" t="s">
        <v>1062</v>
      </c>
      <c r="D11" s="60" t="s">
        <v>1003</v>
      </c>
      <c r="E11" s="60" t="s">
        <v>1004</v>
      </c>
      <c r="F11" s="60" t="s">
        <v>1009</v>
      </c>
      <c r="G11" s="60" t="s">
        <v>114</v>
      </c>
      <c r="H11" s="60" t="s">
        <v>231</v>
      </c>
      <c r="I11" s="60" t="s">
        <v>254</v>
      </c>
      <c r="J11" s="60" t="s">
        <v>1010</v>
      </c>
      <c r="K11" s="60" t="s">
        <v>376</v>
      </c>
      <c r="L11" s="60" t="s">
        <v>402</v>
      </c>
      <c r="M11" s="60"/>
      <c r="N11" s="60"/>
    </row>
    <row r="12" spans="1:15" x14ac:dyDescent="0.2">
      <c r="B12" t="s">
        <v>1003</v>
      </c>
      <c r="C12" s="60">
        <v>15</v>
      </c>
      <c r="D12" s="60"/>
      <c r="E12" s="61" t="s">
        <v>1011</v>
      </c>
      <c r="F12" s="61" t="s">
        <v>1012</v>
      </c>
      <c r="G12" s="61" t="s">
        <v>1014</v>
      </c>
      <c r="H12" s="61" t="s">
        <v>1041</v>
      </c>
      <c r="I12" s="61" t="s">
        <v>1020</v>
      </c>
      <c r="J12" s="61" t="s">
        <v>1024</v>
      </c>
      <c r="K12" s="61" t="s">
        <v>1035</v>
      </c>
      <c r="L12" s="61" t="s">
        <v>1028</v>
      </c>
      <c r="M12" s="60"/>
      <c r="N12" s="60"/>
    </row>
    <row r="13" spans="1:15" x14ac:dyDescent="0.2">
      <c r="B13" t="s">
        <v>1004</v>
      </c>
      <c r="C13" s="60">
        <v>17</v>
      </c>
      <c r="D13" s="61" t="s">
        <v>1075</v>
      </c>
      <c r="E13" s="60"/>
      <c r="F13" s="61" t="s">
        <v>1013</v>
      </c>
      <c r="G13" s="61" t="s">
        <v>1015</v>
      </c>
      <c r="H13" s="61" t="s">
        <v>1017</v>
      </c>
      <c r="I13" s="61" t="s">
        <v>1021</v>
      </c>
      <c r="J13" s="61" t="s">
        <v>1025</v>
      </c>
      <c r="K13" s="61" t="s">
        <v>1036</v>
      </c>
      <c r="L13" s="61" t="s">
        <v>1029</v>
      </c>
      <c r="M13" s="60"/>
      <c r="N13" s="60"/>
    </row>
    <row r="14" spans="1:15" x14ac:dyDescent="0.2">
      <c r="B14" t="s">
        <v>1009</v>
      </c>
      <c r="C14" s="60">
        <v>5</v>
      </c>
      <c r="D14" s="105" t="s">
        <v>1076</v>
      </c>
      <c r="E14" s="61" t="s">
        <v>1083</v>
      </c>
      <c r="F14" s="60"/>
      <c r="G14" s="61" t="s">
        <v>1016</v>
      </c>
      <c r="H14" s="61" t="s">
        <v>1018</v>
      </c>
      <c r="I14" s="61" t="s">
        <v>1022</v>
      </c>
      <c r="J14" s="61" t="s">
        <v>1023</v>
      </c>
      <c r="K14" s="61" t="s">
        <v>1037</v>
      </c>
      <c r="L14" s="61" t="s">
        <v>1030</v>
      </c>
      <c r="M14" s="60"/>
      <c r="N14" s="60"/>
    </row>
    <row r="15" spans="1:15" x14ac:dyDescent="0.2">
      <c r="B15" t="s">
        <v>114</v>
      </c>
      <c r="C15" s="60">
        <v>15</v>
      </c>
      <c r="D15" s="61" t="s">
        <v>1077</v>
      </c>
      <c r="E15" s="61" t="s">
        <v>1084</v>
      </c>
      <c r="F15" s="61" t="s">
        <v>1089</v>
      </c>
      <c r="G15" s="61"/>
      <c r="H15" s="61" t="s">
        <v>1019</v>
      </c>
      <c r="I15" s="61" t="s">
        <v>1040</v>
      </c>
      <c r="J15" s="61" t="s">
        <v>1015</v>
      </c>
      <c r="K15" s="61" t="s">
        <v>1038</v>
      </c>
      <c r="L15" s="61" t="s">
        <v>1031</v>
      </c>
      <c r="M15" s="60"/>
      <c r="N15" s="60"/>
    </row>
    <row r="16" spans="1:15" x14ac:dyDescent="0.2">
      <c r="B16" t="s">
        <v>231</v>
      </c>
      <c r="C16" s="60">
        <v>5</v>
      </c>
      <c r="D16" s="61" t="s">
        <v>1078</v>
      </c>
      <c r="E16" s="61" t="s">
        <v>1085</v>
      </c>
      <c r="F16" s="61" t="s">
        <v>1090</v>
      </c>
      <c r="G16" s="61" t="s">
        <v>1095</v>
      </c>
      <c r="H16" s="60"/>
      <c r="I16" s="61" t="s">
        <v>1042</v>
      </c>
      <c r="J16" s="61" t="s">
        <v>1026</v>
      </c>
      <c r="K16" s="61" t="s">
        <v>1043</v>
      </c>
      <c r="L16" s="61" t="s">
        <v>1032</v>
      </c>
      <c r="M16" s="60"/>
      <c r="N16" s="60"/>
    </row>
    <row r="17" spans="1:15" x14ac:dyDescent="0.2">
      <c r="B17" t="s">
        <v>254</v>
      </c>
      <c r="C17" s="60">
        <v>19</v>
      </c>
      <c r="D17" s="61" t="s">
        <v>1079</v>
      </c>
      <c r="E17" s="61" t="s">
        <v>1085</v>
      </c>
      <c r="F17" s="61" t="s">
        <v>1091</v>
      </c>
      <c r="G17" s="61" t="s">
        <v>1096</v>
      </c>
      <c r="H17" s="61" t="s">
        <v>1098</v>
      </c>
      <c r="I17" s="60"/>
      <c r="J17" s="61" t="s">
        <v>1027</v>
      </c>
      <c r="K17" s="61" t="s">
        <v>1044</v>
      </c>
      <c r="L17" s="61" t="s">
        <v>1033</v>
      </c>
      <c r="M17" s="60"/>
      <c r="N17" s="60"/>
    </row>
    <row r="18" spans="1:15" x14ac:dyDescent="0.2">
      <c r="B18" t="s">
        <v>1010</v>
      </c>
      <c r="C18" s="60">
        <v>9</v>
      </c>
      <c r="D18" s="61" t="s">
        <v>1080</v>
      </c>
      <c r="E18" s="61" t="s">
        <v>1086</v>
      </c>
      <c r="F18" s="61" t="s">
        <v>1092</v>
      </c>
      <c r="G18" s="61" t="s">
        <v>1084</v>
      </c>
      <c r="H18" s="61" t="s">
        <v>1099</v>
      </c>
      <c r="I18" s="61" t="s">
        <v>1075</v>
      </c>
      <c r="J18" s="60"/>
      <c r="K18" s="61" t="s">
        <v>1045</v>
      </c>
      <c r="L18" s="61" t="s">
        <v>1034</v>
      </c>
      <c r="M18" s="60"/>
      <c r="N18" s="60"/>
    </row>
    <row r="19" spans="1:15" x14ac:dyDescent="0.2">
      <c r="B19" t="s">
        <v>376</v>
      </c>
      <c r="C19" s="60">
        <v>14</v>
      </c>
      <c r="D19" s="61" t="s">
        <v>1081</v>
      </c>
      <c r="E19" s="61" t="s">
        <v>1087</v>
      </c>
      <c r="F19" s="61" t="s">
        <v>1093</v>
      </c>
      <c r="G19" s="61" t="s">
        <v>1081</v>
      </c>
      <c r="H19" s="61" t="s">
        <v>1100</v>
      </c>
      <c r="I19" s="61" t="s">
        <v>1102</v>
      </c>
      <c r="J19" s="61" t="s">
        <v>1104</v>
      </c>
      <c r="K19" s="60"/>
      <c r="L19" s="61" t="s">
        <v>1039</v>
      </c>
      <c r="M19" s="60"/>
      <c r="N19" s="60"/>
    </row>
    <row r="20" spans="1:15" x14ac:dyDescent="0.2">
      <c r="B20" t="s">
        <v>402</v>
      </c>
      <c r="C20" s="60">
        <v>19</v>
      </c>
      <c r="D20" s="61" t="s">
        <v>1082</v>
      </c>
      <c r="E20" s="61" t="s">
        <v>1088</v>
      </c>
      <c r="F20" s="61" t="s">
        <v>1094</v>
      </c>
      <c r="G20" s="61" t="s">
        <v>1097</v>
      </c>
      <c r="H20" s="61" t="s">
        <v>1101</v>
      </c>
      <c r="I20" s="61" t="s">
        <v>1103</v>
      </c>
      <c r="J20" s="61" t="s">
        <v>1105</v>
      </c>
      <c r="K20" s="61" t="s">
        <v>1106</v>
      </c>
      <c r="L20" s="60"/>
      <c r="M20" s="60"/>
      <c r="N20" s="60"/>
    </row>
    <row r="21" spans="1:15" x14ac:dyDescent="0.2">
      <c r="C21" s="60"/>
      <c r="D21" s="61"/>
      <c r="E21" s="61"/>
      <c r="F21" s="61"/>
      <c r="G21" s="61"/>
      <c r="H21" s="61"/>
      <c r="I21" s="61"/>
      <c r="J21" s="61"/>
      <c r="K21" s="61"/>
      <c r="L21" s="60"/>
      <c r="M21" s="60"/>
      <c r="N21" s="60"/>
    </row>
    <row r="22" spans="1:15" x14ac:dyDescent="0.2">
      <c r="A22" s="114" t="s">
        <v>1107</v>
      </c>
      <c r="B22" s="114"/>
      <c r="C22" s="114"/>
      <c r="D22" s="114"/>
      <c r="E22" s="114"/>
      <c r="F22" s="114"/>
      <c r="G22" s="114"/>
      <c r="H22" s="114"/>
      <c r="I22" s="114"/>
      <c r="J22" s="60"/>
      <c r="K22" s="60"/>
      <c r="L22" s="60"/>
      <c r="M22" s="60"/>
      <c r="N22" s="60"/>
    </row>
    <row r="23" spans="1:15" x14ac:dyDescent="0.2">
      <c r="A23" s="114"/>
      <c r="B23" s="114"/>
      <c r="C23" s="114"/>
      <c r="D23" s="114"/>
      <c r="E23" s="114"/>
      <c r="F23" s="114"/>
      <c r="G23" s="114"/>
      <c r="H23" s="114"/>
      <c r="I23" s="114"/>
      <c r="J23" s="60"/>
      <c r="K23" s="60"/>
      <c r="L23" s="60"/>
      <c r="M23" s="60"/>
      <c r="N23" s="60"/>
    </row>
    <row r="24" spans="1:15" x14ac:dyDescent="0.2">
      <c r="A24" s="114"/>
      <c r="B24" s="114"/>
      <c r="C24" s="114"/>
      <c r="D24" s="114"/>
      <c r="E24" s="114"/>
      <c r="F24" s="114"/>
      <c r="G24" s="114"/>
      <c r="H24" s="114"/>
      <c r="I24" s="114"/>
      <c r="J24" s="60"/>
      <c r="K24" s="60"/>
      <c r="L24" s="60"/>
      <c r="M24" s="60"/>
      <c r="N24" s="60"/>
    </row>
    <row r="25" spans="1:15" x14ac:dyDescent="0.2">
      <c r="C25" s="60"/>
      <c r="D25" s="60"/>
      <c r="E25" s="60"/>
      <c r="F25" s="60"/>
      <c r="G25" s="60"/>
      <c r="H25" s="60"/>
      <c r="I25" s="60"/>
      <c r="J25" s="60"/>
      <c r="K25" s="60"/>
      <c r="L25" s="60"/>
      <c r="M25" s="60"/>
      <c r="N25" s="60"/>
    </row>
    <row r="26" spans="1:15" x14ac:dyDescent="0.2">
      <c r="B26" s="52" t="s">
        <v>1067</v>
      </c>
      <c r="C26" s="60"/>
      <c r="D26" s="60"/>
      <c r="E26" s="60"/>
      <c r="F26" s="60"/>
      <c r="G26" s="60"/>
      <c r="H26" s="60"/>
      <c r="I26" s="60"/>
      <c r="J26" s="60"/>
      <c r="K26" s="60"/>
      <c r="L26" s="60"/>
      <c r="M26" s="60"/>
      <c r="N26" s="60"/>
    </row>
    <row r="27" spans="1:15" ht="17" x14ac:dyDescent="0.2">
      <c r="B27" s="103" t="s">
        <v>12</v>
      </c>
      <c r="C27" t="s">
        <v>616</v>
      </c>
      <c r="D27" t="s">
        <v>851</v>
      </c>
      <c r="E27" s="72" t="s">
        <v>1063</v>
      </c>
      <c r="F27" s="72" t="s">
        <v>1108</v>
      </c>
      <c r="G27" s="101"/>
      <c r="K27" s="102"/>
      <c r="L27" s="102"/>
    </row>
    <row r="28" spans="1:15" ht="17" x14ac:dyDescent="0.2">
      <c r="B28" t="s">
        <v>1064</v>
      </c>
      <c r="C28" s="80" t="s">
        <v>1065</v>
      </c>
      <c r="D28" s="80">
        <v>0.11899999999999999</v>
      </c>
      <c r="E28" s="72" t="s">
        <v>1132</v>
      </c>
      <c r="F28" s="72">
        <v>1E-3</v>
      </c>
      <c r="G28" s="101"/>
      <c r="J28" s="101"/>
      <c r="K28" s="101"/>
    </row>
    <row r="29" spans="1:15" x14ac:dyDescent="0.2">
      <c r="C29" s="60"/>
      <c r="D29" s="60"/>
      <c r="E29" s="60"/>
      <c r="F29" s="61"/>
      <c r="G29" s="60"/>
      <c r="H29" s="60"/>
      <c r="I29" s="60"/>
      <c r="J29" s="60"/>
      <c r="K29" s="60"/>
      <c r="L29" s="60"/>
      <c r="M29" s="60"/>
      <c r="N29" s="60"/>
      <c r="O29" s="60"/>
    </row>
    <row r="30" spans="1:15" x14ac:dyDescent="0.2">
      <c r="C30" s="60"/>
      <c r="D30" s="60"/>
      <c r="E30" s="60"/>
      <c r="F30" s="60"/>
      <c r="G30" s="60"/>
      <c r="H30" s="60"/>
      <c r="I30" s="60"/>
      <c r="J30" s="60"/>
      <c r="K30" s="60"/>
      <c r="L30" s="60"/>
      <c r="M30" s="60"/>
      <c r="N30" s="60"/>
    </row>
    <row r="31" spans="1:15" ht="17" x14ac:dyDescent="0.2">
      <c r="B31" s="96" t="s">
        <v>1068</v>
      </c>
      <c r="C31" s="106" t="s">
        <v>1062</v>
      </c>
      <c r="D31" s="80" t="s">
        <v>1005</v>
      </c>
      <c r="E31" s="80" t="s">
        <v>1006</v>
      </c>
      <c r="F31" s="80" t="s">
        <v>1007</v>
      </c>
      <c r="G31" s="80" t="s">
        <v>226</v>
      </c>
      <c r="H31" s="80" t="s">
        <v>243</v>
      </c>
      <c r="I31" s="80" t="s">
        <v>316</v>
      </c>
      <c r="J31" s="107"/>
      <c r="K31" s="60"/>
      <c r="L31" s="60"/>
      <c r="M31" s="60"/>
      <c r="N31" s="60"/>
    </row>
    <row r="32" spans="1:15" ht="17" x14ac:dyDescent="0.2">
      <c r="B32" s="103" t="s">
        <v>1005</v>
      </c>
      <c r="C32" s="80">
        <v>7</v>
      </c>
      <c r="D32" s="80"/>
      <c r="E32" s="80" t="s">
        <v>1049</v>
      </c>
      <c r="F32" s="80" t="s">
        <v>1050</v>
      </c>
      <c r="G32" s="80" t="s">
        <v>1051</v>
      </c>
      <c r="H32" s="80" t="s">
        <v>1052</v>
      </c>
      <c r="I32" s="80" t="s">
        <v>1052</v>
      </c>
      <c r="J32" s="61"/>
      <c r="K32" s="61"/>
      <c r="L32" s="61"/>
      <c r="M32" s="60"/>
      <c r="N32" s="60"/>
    </row>
    <row r="33" spans="2:14" ht="17" x14ac:dyDescent="0.2">
      <c r="B33" s="103" t="s">
        <v>1006</v>
      </c>
      <c r="C33" s="80">
        <v>16</v>
      </c>
      <c r="D33" s="80" t="s">
        <v>1109</v>
      </c>
      <c r="E33" s="80"/>
      <c r="F33" s="80" t="s">
        <v>1053</v>
      </c>
      <c r="G33" s="80" t="s">
        <v>1054</v>
      </c>
      <c r="H33" s="80" t="s">
        <v>1055</v>
      </c>
      <c r="I33" s="80" t="s">
        <v>1052</v>
      </c>
      <c r="J33" s="61"/>
      <c r="K33" s="61"/>
      <c r="L33" s="61"/>
      <c r="M33" s="60"/>
      <c r="N33" s="60"/>
    </row>
    <row r="34" spans="2:14" ht="17" x14ac:dyDescent="0.2">
      <c r="B34" s="103" t="s">
        <v>1007</v>
      </c>
      <c r="C34" s="80">
        <v>5</v>
      </c>
      <c r="D34" s="108" t="s">
        <v>1110</v>
      </c>
      <c r="E34" s="80" t="s">
        <v>1114</v>
      </c>
      <c r="F34" s="80"/>
      <c r="G34" s="80" t="s">
        <v>1056</v>
      </c>
      <c r="H34" s="80" t="s">
        <v>1057</v>
      </c>
      <c r="I34" s="80" t="s">
        <v>1058</v>
      </c>
      <c r="J34" s="61"/>
      <c r="K34" s="61"/>
      <c r="L34" s="61"/>
      <c r="M34" s="60"/>
      <c r="N34" s="60"/>
    </row>
    <row r="35" spans="2:14" ht="17" x14ac:dyDescent="0.2">
      <c r="B35" s="103" t="s">
        <v>226</v>
      </c>
      <c r="C35" s="80">
        <v>5</v>
      </c>
      <c r="D35" s="80" t="s">
        <v>1111</v>
      </c>
      <c r="E35" s="80" t="s">
        <v>1115</v>
      </c>
      <c r="F35" s="80" t="s">
        <v>1118</v>
      </c>
      <c r="G35" s="80"/>
      <c r="H35" s="80" t="s">
        <v>1059</v>
      </c>
      <c r="I35" s="80" t="s">
        <v>1060</v>
      </c>
      <c r="J35" s="61"/>
      <c r="K35" s="61"/>
      <c r="L35" s="61"/>
      <c r="M35" s="60"/>
      <c r="N35" s="60"/>
    </row>
    <row r="36" spans="2:14" ht="17" x14ac:dyDescent="0.2">
      <c r="B36" s="103" t="s">
        <v>243</v>
      </c>
      <c r="C36" s="80">
        <v>6</v>
      </c>
      <c r="D36" s="80" t="s">
        <v>1112</v>
      </c>
      <c r="E36" s="80" t="s">
        <v>1116</v>
      </c>
      <c r="F36" s="80" t="s">
        <v>1119</v>
      </c>
      <c r="G36" s="80" t="s">
        <v>1121</v>
      </c>
      <c r="H36" s="80"/>
      <c r="I36" s="80" t="s">
        <v>1061</v>
      </c>
      <c r="J36" s="61"/>
      <c r="K36" s="61"/>
      <c r="L36" s="61"/>
      <c r="M36" s="60"/>
      <c r="N36" s="60"/>
    </row>
    <row r="37" spans="2:14" ht="17" x14ac:dyDescent="0.2">
      <c r="B37" s="103" t="s">
        <v>316</v>
      </c>
      <c r="C37" s="80">
        <v>3</v>
      </c>
      <c r="D37" s="80" t="s">
        <v>1113</v>
      </c>
      <c r="E37" s="80" t="s">
        <v>1117</v>
      </c>
      <c r="F37" s="80" t="s">
        <v>1120</v>
      </c>
      <c r="G37" s="108" t="s">
        <v>1122</v>
      </c>
      <c r="H37" s="108" t="s">
        <v>1123</v>
      </c>
      <c r="I37" s="80"/>
      <c r="J37" s="61"/>
      <c r="K37" s="61"/>
      <c r="L37" s="61"/>
      <c r="M37" s="60"/>
      <c r="N37" s="60"/>
    </row>
    <row r="38" spans="2:14" x14ac:dyDescent="0.2">
      <c r="B38" s="103"/>
      <c r="C38" s="80"/>
      <c r="D38" s="80"/>
      <c r="E38" s="80"/>
      <c r="F38" s="80"/>
      <c r="G38" s="108"/>
      <c r="H38" s="108"/>
      <c r="I38" s="80"/>
      <c r="J38" s="61"/>
      <c r="K38" s="61"/>
      <c r="L38" s="61"/>
      <c r="M38" s="60"/>
      <c r="N38" s="60"/>
    </row>
    <row r="39" spans="2:14" x14ac:dyDescent="0.2">
      <c r="C39" s="60"/>
      <c r="D39" s="60"/>
      <c r="E39" s="82"/>
      <c r="F39" s="82"/>
      <c r="G39" s="61"/>
      <c r="H39" s="60"/>
      <c r="I39" s="60"/>
      <c r="J39" s="61"/>
      <c r="K39" s="61"/>
      <c r="L39" s="61"/>
      <c r="M39" s="60"/>
      <c r="N39" s="60"/>
    </row>
    <row r="40" spans="2:14" x14ac:dyDescent="0.2">
      <c r="E40" s="72"/>
      <c r="F40" s="72"/>
      <c r="G40" s="101"/>
    </row>
    <row r="41" spans="2:14" x14ac:dyDescent="0.2">
      <c r="E41" s="72"/>
      <c r="F41" s="72"/>
      <c r="G41" s="101"/>
    </row>
    <row r="42" spans="2:14" x14ac:dyDescent="0.2">
      <c r="E42" s="72"/>
      <c r="F42" s="72"/>
      <c r="G42" s="101"/>
    </row>
    <row r="43" spans="2:14" x14ac:dyDescent="0.2">
      <c r="E43" s="72"/>
      <c r="F43" s="72"/>
      <c r="G43" s="101"/>
    </row>
    <row r="44" spans="2:14" x14ac:dyDescent="0.2">
      <c r="E44" s="72"/>
      <c r="F44" s="72"/>
      <c r="G44" s="101"/>
    </row>
    <row r="45" spans="2:14" x14ac:dyDescent="0.2">
      <c r="E45" s="72"/>
      <c r="F45" s="72"/>
      <c r="G45" s="101"/>
    </row>
    <row r="46" spans="2:14" x14ac:dyDescent="0.2">
      <c r="E46" s="72"/>
      <c r="F46" s="72"/>
      <c r="G46" s="101"/>
    </row>
    <row r="47" spans="2:14" x14ac:dyDescent="0.2">
      <c r="E47" s="72"/>
      <c r="F47" s="72"/>
      <c r="G47" s="101"/>
    </row>
    <row r="48" spans="2:14" x14ac:dyDescent="0.2">
      <c r="E48" s="72" t="s">
        <v>1066</v>
      </c>
      <c r="F48" s="72"/>
      <c r="G48" s="101"/>
    </row>
    <row r="49" spans="5:7" x14ac:dyDescent="0.2">
      <c r="E49" s="72"/>
      <c r="F49" s="72"/>
      <c r="G49" s="101"/>
    </row>
    <row r="50" spans="5:7" x14ac:dyDescent="0.2">
      <c r="E50" s="72"/>
      <c r="F50" s="72"/>
      <c r="G50" s="101"/>
    </row>
    <row r="51" spans="5:7" x14ac:dyDescent="0.2">
      <c r="E51" s="72"/>
      <c r="F51" s="72"/>
      <c r="G51" s="101"/>
    </row>
    <row r="52" spans="5:7" x14ac:dyDescent="0.2">
      <c r="E52" s="72"/>
      <c r="F52" s="72"/>
      <c r="G52" s="101"/>
    </row>
    <row r="53" spans="5:7" x14ac:dyDescent="0.2">
      <c r="E53" s="72"/>
      <c r="F53" s="72"/>
      <c r="G53" s="101"/>
    </row>
    <row r="54" spans="5:7" x14ac:dyDescent="0.2">
      <c r="E54" s="72"/>
      <c r="F54" s="72"/>
      <c r="G54" s="101"/>
    </row>
    <row r="55" spans="5:7" x14ac:dyDescent="0.2">
      <c r="E55" s="72"/>
      <c r="F55" s="72"/>
      <c r="G55" s="101"/>
    </row>
    <row r="56" spans="5:7" x14ac:dyDescent="0.2">
      <c r="E56" s="72"/>
      <c r="F56" s="72"/>
      <c r="G56" s="101"/>
    </row>
    <row r="57" spans="5:7" x14ac:dyDescent="0.2">
      <c r="E57" s="72"/>
      <c r="F57" s="72"/>
      <c r="G57" s="101"/>
    </row>
    <row r="58" spans="5:7" x14ac:dyDescent="0.2">
      <c r="E58" s="72"/>
      <c r="F58" s="72"/>
      <c r="G58" s="101"/>
    </row>
    <row r="59" spans="5:7" x14ac:dyDescent="0.2">
      <c r="E59" s="72"/>
      <c r="F59" s="72"/>
      <c r="G59" s="101"/>
    </row>
    <row r="60" spans="5:7" x14ac:dyDescent="0.2">
      <c r="E60" s="72"/>
      <c r="F60" s="72"/>
      <c r="G60" s="101"/>
    </row>
    <row r="61" spans="5:7" x14ac:dyDescent="0.2">
      <c r="E61" s="72"/>
      <c r="F61" s="72"/>
      <c r="G61" s="101"/>
    </row>
    <row r="62" spans="5:7" x14ac:dyDescent="0.2">
      <c r="E62" s="72"/>
      <c r="F62" s="72"/>
      <c r="G62" s="101"/>
    </row>
    <row r="63" spans="5:7" x14ac:dyDescent="0.2">
      <c r="E63" s="72"/>
      <c r="F63" s="72"/>
      <c r="G63" s="101"/>
    </row>
    <row r="64" spans="5:7" x14ac:dyDescent="0.2">
      <c r="E64" s="72"/>
      <c r="F64" s="72"/>
      <c r="G64" s="101"/>
    </row>
    <row r="65" spans="5:7" x14ac:dyDescent="0.2">
      <c r="E65" s="72"/>
      <c r="F65" s="72"/>
      <c r="G65" s="101"/>
    </row>
    <row r="66" spans="5:7" x14ac:dyDescent="0.2">
      <c r="E66" s="72"/>
      <c r="F66" s="72"/>
      <c r="G66" s="101"/>
    </row>
  </sheetData>
  <sortState ref="B32:H66">
    <sortCondition ref="C32:C66"/>
    <sortCondition ref="D32:D66"/>
  </sortState>
  <mergeCells count="2">
    <mergeCell ref="A1:I3"/>
    <mergeCell ref="A22:I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DD37D-2423-E749-A50C-521ED12FA7E3}">
  <dimension ref="A1:K36"/>
  <sheetViews>
    <sheetView workbookViewId="0">
      <selection activeCell="O39" sqref="O39"/>
    </sheetView>
  </sheetViews>
  <sheetFormatPr baseColWidth="10" defaultRowHeight="16" x14ac:dyDescent="0.2"/>
  <cols>
    <col min="1" max="1" width="10.83203125" style="34"/>
    <col min="2" max="2" width="26" style="34" bestFit="1" customWidth="1"/>
    <col min="3" max="3" width="9.83203125" style="34" bestFit="1" customWidth="1"/>
    <col min="4" max="4" width="13.33203125" style="34" bestFit="1" customWidth="1"/>
    <col min="5" max="5" width="14" style="34" customWidth="1"/>
    <col min="7" max="7" width="12" style="34" customWidth="1"/>
    <col min="8" max="8" width="28" style="34" customWidth="1"/>
    <col min="9" max="9" width="9.83203125" style="34" bestFit="1" customWidth="1"/>
    <col min="10" max="10" width="11.33203125" style="34" bestFit="1" customWidth="1"/>
    <col min="11" max="11" width="9.6640625" style="34" bestFit="1" customWidth="1"/>
  </cols>
  <sheetData>
    <row r="1" spans="1:11" x14ac:dyDescent="0.2">
      <c r="A1" s="76" t="s">
        <v>536</v>
      </c>
      <c r="B1" s="77" t="s">
        <v>871</v>
      </c>
      <c r="C1" s="77" t="s">
        <v>872</v>
      </c>
      <c r="D1" s="77" t="s">
        <v>2</v>
      </c>
      <c r="E1" s="77" t="s">
        <v>888</v>
      </c>
      <c r="G1" s="76" t="s">
        <v>536</v>
      </c>
      <c r="H1" s="77" t="s">
        <v>871</v>
      </c>
      <c r="I1" s="77" t="s">
        <v>872</v>
      </c>
      <c r="J1" s="77" t="s">
        <v>2</v>
      </c>
      <c r="K1" s="77" t="s">
        <v>888</v>
      </c>
    </row>
    <row r="2" spans="1:11" x14ac:dyDescent="0.2">
      <c r="A2" s="34" t="s">
        <v>661</v>
      </c>
      <c r="B2" s="78" t="s">
        <v>538</v>
      </c>
      <c r="C2" s="78" t="s">
        <v>539</v>
      </c>
      <c r="D2" s="78" t="s">
        <v>12</v>
      </c>
      <c r="E2" s="34">
        <v>1</v>
      </c>
      <c r="G2" s="34" t="s">
        <v>662</v>
      </c>
      <c r="H2" s="34" t="s">
        <v>889</v>
      </c>
      <c r="I2" s="34" t="s">
        <v>890</v>
      </c>
      <c r="J2" s="34" t="s">
        <v>12</v>
      </c>
      <c r="K2" s="34">
        <v>1</v>
      </c>
    </row>
    <row r="3" spans="1:11" x14ac:dyDescent="0.2">
      <c r="A3" s="34" t="s">
        <v>661</v>
      </c>
      <c r="B3" s="78" t="s">
        <v>873</v>
      </c>
      <c r="C3" s="78" t="s">
        <v>874</v>
      </c>
      <c r="D3" s="78" t="s">
        <v>12</v>
      </c>
      <c r="E3" s="34">
        <v>2</v>
      </c>
      <c r="G3" s="34" t="s">
        <v>662</v>
      </c>
      <c r="H3" s="34" t="s">
        <v>903</v>
      </c>
      <c r="I3" s="34" t="s">
        <v>904</v>
      </c>
      <c r="J3" s="34" t="s">
        <v>12</v>
      </c>
      <c r="K3" s="34">
        <v>1</v>
      </c>
    </row>
    <row r="4" spans="1:11" x14ac:dyDescent="0.2">
      <c r="A4" s="34" t="s">
        <v>661</v>
      </c>
      <c r="B4" s="78" t="s">
        <v>561</v>
      </c>
      <c r="C4" s="78" t="s">
        <v>562</v>
      </c>
      <c r="D4" s="78" t="s">
        <v>12</v>
      </c>
      <c r="E4" s="34">
        <v>2</v>
      </c>
      <c r="G4" s="34" t="s">
        <v>662</v>
      </c>
      <c r="H4" s="34" t="s">
        <v>891</v>
      </c>
      <c r="J4" s="34" t="s">
        <v>12</v>
      </c>
      <c r="K4" s="34">
        <v>2</v>
      </c>
    </row>
    <row r="5" spans="1:11" x14ac:dyDescent="0.2">
      <c r="A5" s="34" t="s">
        <v>661</v>
      </c>
      <c r="B5" s="78" t="s">
        <v>876</v>
      </c>
      <c r="C5" s="78"/>
      <c r="D5" s="78" t="s">
        <v>857</v>
      </c>
      <c r="E5" s="34">
        <v>3</v>
      </c>
      <c r="G5" s="34" t="s">
        <v>662</v>
      </c>
      <c r="H5" s="34" t="s">
        <v>892</v>
      </c>
      <c r="I5" s="34" t="s">
        <v>568</v>
      </c>
      <c r="J5" s="34" t="s">
        <v>12</v>
      </c>
      <c r="K5" s="34">
        <v>3</v>
      </c>
    </row>
    <row r="6" spans="1:11" x14ac:dyDescent="0.2">
      <c r="A6" s="34" t="s">
        <v>661</v>
      </c>
      <c r="B6" s="78" t="s">
        <v>877</v>
      </c>
      <c r="C6" s="78"/>
      <c r="D6" s="78" t="s">
        <v>857</v>
      </c>
      <c r="E6" s="34">
        <v>3</v>
      </c>
      <c r="G6" s="34" t="s">
        <v>662</v>
      </c>
      <c r="H6" s="34" t="s">
        <v>893</v>
      </c>
      <c r="J6" s="34" t="s">
        <v>12</v>
      </c>
      <c r="K6" s="34">
        <v>4</v>
      </c>
    </row>
    <row r="7" spans="1:11" x14ac:dyDescent="0.2">
      <c r="A7" s="34" t="s">
        <v>661</v>
      </c>
      <c r="B7" s="78" t="s">
        <v>875</v>
      </c>
      <c r="C7" s="78"/>
      <c r="D7" s="78" t="s">
        <v>12</v>
      </c>
      <c r="E7" s="34">
        <v>3</v>
      </c>
      <c r="G7" s="34" t="s">
        <v>662</v>
      </c>
      <c r="H7" s="34" t="s">
        <v>894</v>
      </c>
      <c r="J7" s="34" t="s">
        <v>12</v>
      </c>
      <c r="K7" s="34">
        <v>5</v>
      </c>
    </row>
    <row r="8" spans="1:11" x14ac:dyDescent="0.2">
      <c r="A8" s="34" t="s">
        <v>661</v>
      </c>
      <c r="B8" s="78" t="s">
        <v>785</v>
      </c>
      <c r="C8" s="78" t="s">
        <v>799</v>
      </c>
      <c r="D8" s="78" t="s">
        <v>12</v>
      </c>
      <c r="E8" s="34">
        <v>4</v>
      </c>
      <c r="G8" s="34" t="s">
        <v>662</v>
      </c>
      <c r="H8" s="34" t="s">
        <v>897</v>
      </c>
      <c r="I8" s="34" t="s">
        <v>563</v>
      </c>
      <c r="J8" s="34" t="s">
        <v>12</v>
      </c>
      <c r="K8" s="34">
        <v>6</v>
      </c>
    </row>
    <row r="9" spans="1:11" x14ac:dyDescent="0.2">
      <c r="A9" s="34" t="s">
        <v>661</v>
      </c>
      <c r="B9" s="78" t="s">
        <v>541</v>
      </c>
      <c r="C9" s="78" t="s">
        <v>542</v>
      </c>
      <c r="D9" s="78" t="s">
        <v>857</v>
      </c>
      <c r="E9" s="34">
        <v>5</v>
      </c>
      <c r="G9" s="34" t="s">
        <v>662</v>
      </c>
      <c r="H9" s="34" t="s">
        <v>895</v>
      </c>
      <c r="I9" s="34" t="s">
        <v>896</v>
      </c>
      <c r="J9" s="34" t="s">
        <v>12</v>
      </c>
      <c r="K9" s="34">
        <v>6</v>
      </c>
    </row>
    <row r="10" spans="1:11" x14ac:dyDescent="0.2">
      <c r="A10" s="34" t="s">
        <v>661</v>
      </c>
      <c r="B10" s="78" t="s">
        <v>546</v>
      </c>
      <c r="C10" s="78" t="s">
        <v>547</v>
      </c>
      <c r="D10" s="78" t="s">
        <v>857</v>
      </c>
      <c r="E10" s="34">
        <v>6</v>
      </c>
      <c r="G10" s="34" t="s">
        <v>662</v>
      </c>
      <c r="H10" s="34" t="s">
        <v>898</v>
      </c>
      <c r="I10" s="34" t="s">
        <v>824</v>
      </c>
      <c r="J10" s="34" t="s">
        <v>12</v>
      </c>
      <c r="K10" s="34">
        <v>7</v>
      </c>
    </row>
    <row r="11" spans="1:11" x14ac:dyDescent="0.2">
      <c r="A11" s="34" t="s">
        <v>661</v>
      </c>
      <c r="B11" s="78" t="s">
        <v>786</v>
      </c>
      <c r="C11" s="78" t="s">
        <v>801</v>
      </c>
      <c r="D11" s="78" t="s">
        <v>857</v>
      </c>
      <c r="E11" s="34">
        <v>7</v>
      </c>
      <c r="G11" s="34" t="s">
        <v>662</v>
      </c>
      <c r="H11" s="34" t="s">
        <v>900</v>
      </c>
      <c r="I11" s="34" t="s">
        <v>564</v>
      </c>
      <c r="J11" s="34" t="s">
        <v>12</v>
      </c>
      <c r="K11" s="34">
        <v>8</v>
      </c>
    </row>
    <row r="12" spans="1:11" x14ac:dyDescent="0.2">
      <c r="A12" s="34" t="s">
        <v>661</v>
      </c>
      <c r="B12" s="78" t="s">
        <v>790</v>
      </c>
      <c r="C12" s="78" t="s">
        <v>805</v>
      </c>
      <c r="D12" s="78" t="s">
        <v>857</v>
      </c>
      <c r="E12" s="34">
        <v>8</v>
      </c>
      <c r="G12" s="34" t="s">
        <v>662</v>
      </c>
      <c r="H12" s="34" t="s">
        <v>899</v>
      </c>
      <c r="I12" s="34" t="s">
        <v>566</v>
      </c>
      <c r="J12" s="34" t="s">
        <v>12</v>
      </c>
      <c r="K12" s="34">
        <v>8</v>
      </c>
    </row>
    <row r="13" spans="1:11" x14ac:dyDescent="0.2">
      <c r="A13" s="34" t="s">
        <v>661</v>
      </c>
      <c r="B13" s="78" t="s">
        <v>548</v>
      </c>
      <c r="C13" s="78" t="s">
        <v>549</v>
      </c>
      <c r="D13" s="78" t="s">
        <v>12</v>
      </c>
      <c r="E13" s="34">
        <v>9</v>
      </c>
      <c r="G13" s="34" t="s">
        <v>662</v>
      </c>
      <c r="H13" s="34" t="s">
        <v>901</v>
      </c>
      <c r="J13" s="34" t="s">
        <v>12</v>
      </c>
      <c r="K13" s="34">
        <v>9</v>
      </c>
    </row>
    <row r="14" spans="1:11" x14ac:dyDescent="0.2">
      <c r="A14" s="34" t="s">
        <v>661</v>
      </c>
      <c r="B14" s="78" t="s">
        <v>780</v>
      </c>
      <c r="C14" s="78" t="s">
        <v>791</v>
      </c>
      <c r="D14" s="78" t="s">
        <v>12</v>
      </c>
      <c r="E14" s="34">
        <v>10</v>
      </c>
      <c r="G14" s="34" t="s">
        <v>662</v>
      </c>
      <c r="H14" s="34" t="s">
        <v>902</v>
      </c>
      <c r="J14" s="34" t="s">
        <v>12</v>
      </c>
      <c r="K14" s="34">
        <v>10</v>
      </c>
    </row>
    <row r="15" spans="1:11" x14ac:dyDescent="0.2">
      <c r="A15" s="34" t="s">
        <v>661</v>
      </c>
      <c r="B15" s="78" t="s">
        <v>784</v>
      </c>
      <c r="C15" s="78" t="s">
        <v>797</v>
      </c>
      <c r="D15" s="78" t="s">
        <v>12</v>
      </c>
      <c r="E15" s="34">
        <v>11</v>
      </c>
      <c r="G15" s="34" t="s">
        <v>662</v>
      </c>
      <c r="H15" s="34" t="s">
        <v>905</v>
      </c>
      <c r="I15" s="34" t="s">
        <v>822</v>
      </c>
      <c r="J15" s="34" t="s">
        <v>12</v>
      </c>
      <c r="K15" s="34">
        <v>11</v>
      </c>
    </row>
    <row r="16" spans="1:11" x14ac:dyDescent="0.2">
      <c r="A16" s="34" t="s">
        <v>661</v>
      </c>
      <c r="B16" s="78" t="s">
        <v>782</v>
      </c>
      <c r="C16" s="78" t="s">
        <v>795</v>
      </c>
      <c r="D16" s="78" t="s">
        <v>12</v>
      </c>
      <c r="E16" s="34">
        <v>12</v>
      </c>
      <c r="G16" s="34" t="s">
        <v>662</v>
      </c>
      <c r="H16" s="34" t="s">
        <v>906</v>
      </c>
      <c r="I16" s="34" t="s">
        <v>823</v>
      </c>
      <c r="J16" s="34" t="s">
        <v>12</v>
      </c>
      <c r="K16" s="34">
        <v>12</v>
      </c>
    </row>
    <row r="17" spans="1:11" x14ac:dyDescent="0.2">
      <c r="A17" s="34" t="s">
        <v>661</v>
      </c>
      <c r="B17" s="78" t="s">
        <v>550</v>
      </c>
      <c r="C17" s="78" t="s">
        <v>551</v>
      </c>
      <c r="D17" s="78" t="s">
        <v>857</v>
      </c>
      <c r="E17" s="34">
        <v>13</v>
      </c>
      <c r="G17" s="34" t="s">
        <v>662</v>
      </c>
      <c r="H17" s="34" t="s">
        <v>907</v>
      </c>
      <c r="I17" s="34" t="s">
        <v>565</v>
      </c>
      <c r="J17" s="34" t="s">
        <v>12</v>
      </c>
      <c r="K17" s="34">
        <v>13</v>
      </c>
    </row>
    <row r="18" spans="1:11" x14ac:dyDescent="0.2">
      <c r="A18" s="34" t="s">
        <v>661</v>
      </c>
      <c r="B18" s="78" t="s">
        <v>787</v>
      </c>
      <c r="C18" s="78" t="s">
        <v>802</v>
      </c>
      <c r="D18" s="78" t="s">
        <v>857</v>
      </c>
      <c r="E18" s="34">
        <v>14</v>
      </c>
      <c r="G18" s="34" t="s">
        <v>662</v>
      </c>
      <c r="H18" s="34" t="s">
        <v>908</v>
      </c>
      <c r="J18" s="34" t="s">
        <v>857</v>
      </c>
      <c r="K18" s="34">
        <v>14</v>
      </c>
    </row>
    <row r="19" spans="1:11" x14ac:dyDescent="0.2">
      <c r="A19" s="34" t="s">
        <v>661</v>
      </c>
      <c r="B19" s="78" t="s">
        <v>559</v>
      </c>
      <c r="C19" s="78" t="s">
        <v>560</v>
      </c>
      <c r="D19" s="78" t="s">
        <v>857</v>
      </c>
      <c r="E19" s="34">
        <v>15</v>
      </c>
      <c r="G19" s="34" t="s">
        <v>662</v>
      </c>
      <c r="H19" s="34" t="s">
        <v>910</v>
      </c>
      <c r="I19" s="34" t="s">
        <v>660</v>
      </c>
      <c r="J19" s="34" t="s">
        <v>857</v>
      </c>
      <c r="K19" s="34">
        <v>15</v>
      </c>
    </row>
    <row r="20" spans="1:11" x14ac:dyDescent="0.2">
      <c r="A20" s="34" t="s">
        <v>661</v>
      </c>
      <c r="B20" s="78" t="s">
        <v>788</v>
      </c>
      <c r="C20" s="78" t="s">
        <v>803</v>
      </c>
      <c r="D20" s="78" t="s">
        <v>857</v>
      </c>
      <c r="E20" s="34">
        <v>16</v>
      </c>
      <c r="G20" s="34" t="s">
        <v>662</v>
      </c>
      <c r="H20" s="34" t="s">
        <v>909</v>
      </c>
      <c r="J20" s="34" t="s">
        <v>857</v>
      </c>
      <c r="K20" s="34">
        <v>15</v>
      </c>
    </row>
    <row r="21" spans="1:11" x14ac:dyDescent="0.2">
      <c r="A21" s="34" t="s">
        <v>661</v>
      </c>
      <c r="B21" s="78" t="s">
        <v>544</v>
      </c>
      <c r="C21" s="78" t="s">
        <v>545</v>
      </c>
      <c r="D21" s="78" t="s">
        <v>857</v>
      </c>
      <c r="E21" s="34">
        <v>17</v>
      </c>
      <c r="G21" s="34" t="s">
        <v>662</v>
      </c>
      <c r="H21" s="34" t="s">
        <v>911</v>
      </c>
      <c r="I21" s="34" t="s">
        <v>821</v>
      </c>
      <c r="J21" s="34" t="s">
        <v>857</v>
      </c>
      <c r="K21" s="34">
        <v>16</v>
      </c>
    </row>
    <row r="22" spans="1:11" x14ac:dyDescent="0.2">
      <c r="A22" s="34" t="s">
        <v>661</v>
      </c>
      <c r="B22" s="78" t="s">
        <v>553</v>
      </c>
      <c r="C22" s="78" t="s">
        <v>554</v>
      </c>
      <c r="D22" s="78" t="s">
        <v>857</v>
      </c>
      <c r="E22" s="34">
        <v>18</v>
      </c>
      <c r="G22" s="34" t="s">
        <v>662</v>
      </c>
      <c r="H22" s="34" t="s">
        <v>912</v>
      </c>
      <c r="J22" s="34" t="s">
        <v>857</v>
      </c>
      <c r="K22" s="34">
        <v>17</v>
      </c>
    </row>
    <row r="23" spans="1:11" x14ac:dyDescent="0.2">
      <c r="A23" s="34" t="s">
        <v>661</v>
      </c>
      <c r="B23" s="78" t="s">
        <v>556</v>
      </c>
      <c r="C23" s="78" t="s">
        <v>557</v>
      </c>
      <c r="D23" s="78" t="s">
        <v>857</v>
      </c>
      <c r="E23" s="34">
        <v>19</v>
      </c>
      <c r="G23" s="34" t="s">
        <v>662</v>
      </c>
      <c r="H23" s="34" t="s">
        <v>913</v>
      </c>
      <c r="I23" s="34" t="s">
        <v>567</v>
      </c>
      <c r="J23" s="34" t="s">
        <v>857</v>
      </c>
      <c r="K23" s="34">
        <v>18</v>
      </c>
    </row>
    <row r="24" spans="1:11" x14ac:dyDescent="0.2">
      <c r="A24" s="34" t="s">
        <v>661</v>
      </c>
      <c r="B24" s="78" t="s">
        <v>789</v>
      </c>
      <c r="C24" s="78" t="s">
        <v>804</v>
      </c>
      <c r="D24" s="78" t="s">
        <v>857</v>
      </c>
      <c r="E24" s="34">
        <v>20</v>
      </c>
      <c r="G24" s="34" t="s">
        <v>662</v>
      </c>
      <c r="H24" s="34" t="s">
        <v>914</v>
      </c>
      <c r="I24" s="34" t="s">
        <v>569</v>
      </c>
      <c r="J24" s="34" t="s">
        <v>857</v>
      </c>
      <c r="K24" s="34">
        <v>19</v>
      </c>
    </row>
    <row r="25" spans="1:11" x14ac:dyDescent="0.2">
      <c r="A25" s="34" t="s">
        <v>661</v>
      </c>
      <c r="B25" s="78" t="s">
        <v>781</v>
      </c>
      <c r="C25" s="78" t="s">
        <v>793</v>
      </c>
      <c r="D25" s="78" t="s">
        <v>12</v>
      </c>
      <c r="E25" s="34">
        <v>21</v>
      </c>
      <c r="G25" s="34" t="s">
        <v>662</v>
      </c>
      <c r="H25" s="34" t="s">
        <v>915</v>
      </c>
      <c r="J25" s="34" t="s">
        <v>857</v>
      </c>
      <c r="K25" s="34">
        <v>20</v>
      </c>
    </row>
    <row r="26" spans="1:11" x14ac:dyDescent="0.2">
      <c r="A26" s="34" t="s">
        <v>661</v>
      </c>
      <c r="B26" s="78" t="s">
        <v>783</v>
      </c>
      <c r="C26" s="78" t="s">
        <v>796</v>
      </c>
      <c r="D26" s="78" t="s">
        <v>12</v>
      </c>
      <c r="E26" s="34">
        <v>22</v>
      </c>
      <c r="G26" s="34" t="s">
        <v>662</v>
      </c>
      <c r="H26" s="34" t="s">
        <v>916</v>
      </c>
      <c r="J26" s="34" t="s">
        <v>857</v>
      </c>
      <c r="K26" s="34">
        <v>21</v>
      </c>
    </row>
    <row r="27" spans="1:11" x14ac:dyDescent="0.2">
      <c r="A27" s="34" t="s">
        <v>661</v>
      </c>
      <c r="B27" s="78" t="s">
        <v>878</v>
      </c>
      <c r="C27" s="78"/>
      <c r="D27" s="78" t="s">
        <v>12</v>
      </c>
      <c r="E27" s="34">
        <v>23</v>
      </c>
      <c r="G27" s="34" t="s">
        <v>662</v>
      </c>
      <c r="H27" s="34" t="s">
        <v>917</v>
      </c>
      <c r="J27" s="34" t="s">
        <v>857</v>
      </c>
      <c r="K27" s="34">
        <v>22</v>
      </c>
    </row>
    <row r="28" spans="1:11" x14ac:dyDescent="0.2">
      <c r="A28" s="34" t="s">
        <v>661</v>
      </c>
      <c r="B28" s="78" t="s">
        <v>879</v>
      </c>
      <c r="C28" s="78"/>
      <c r="D28" s="78" t="s">
        <v>12</v>
      </c>
      <c r="E28" s="34">
        <v>24</v>
      </c>
      <c r="G28" s="34" t="s">
        <v>662</v>
      </c>
      <c r="H28" s="34" t="s">
        <v>918</v>
      </c>
      <c r="J28" s="34" t="s">
        <v>857</v>
      </c>
      <c r="K28" s="34">
        <v>23</v>
      </c>
    </row>
    <row r="29" spans="1:11" x14ac:dyDescent="0.2">
      <c r="A29" s="34" t="s">
        <v>661</v>
      </c>
      <c r="B29" s="78" t="s">
        <v>880</v>
      </c>
      <c r="C29" s="78"/>
      <c r="D29" s="78" t="s">
        <v>12</v>
      </c>
      <c r="E29" s="34">
        <v>25</v>
      </c>
    </row>
    <row r="30" spans="1:11" x14ac:dyDescent="0.2">
      <c r="A30" s="34" t="s">
        <v>661</v>
      </c>
      <c r="B30" s="78" t="s">
        <v>881</v>
      </c>
      <c r="C30" s="78"/>
      <c r="D30" s="78" t="s">
        <v>12</v>
      </c>
      <c r="E30" s="34">
        <v>26</v>
      </c>
    </row>
    <row r="31" spans="1:11" x14ac:dyDescent="0.2">
      <c r="A31" s="34" t="s">
        <v>661</v>
      </c>
      <c r="B31" s="78" t="s">
        <v>882</v>
      </c>
      <c r="C31" s="78"/>
      <c r="D31" s="78" t="s">
        <v>12</v>
      </c>
      <c r="E31" s="34">
        <v>27</v>
      </c>
    </row>
    <row r="32" spans="1:11" x14ac:dyDescent="0.2">
      <c r="A32" s="34" t="s">
        <v>661</v>
      </c>
      <c r="B32" s="78" t="s">
        <v>883</v>
      </c>
      <c r="C32" s="78"/>
      <c r="D32" s="78" t="s">
        <v>12</v>
      </c>
      <c r="E32" s="34">
        <v>28</v>
      </c>
    </row>
    <row r="33" spans="1:5" x14ac:dyDescent="0.2">
      <c r="A33" s="34" t="s">
        <v>661</v>
      </c>
      <c r="B33" s="78" t="s">
        <v>884</v>
      </c>
      <c r="C33" s="78"/>
      <c r="D33" s="78" t="s">
        <v>12</v>
      </c>
      <c r="E33" s="34">
        <v>29</v>
      </c>
    </row>
    <row r="34" spans="1:5" x14ac:dyDescent="0.2">
      <c r="A34" s="34" t="s">
        <v>661</v>
      </c>
      <c r="B34" s="78" t="s">
        <v>885</v>
      </c>
      <c r="C34" s="78"/>
      <c r="D34" s="78" t="s">
        <v>363</v>
      </c>
      <c r="E34" s="34">
        <v>30</v>
      </c>
    </row>
    <row r="35" spans="1:5" x14ac:dyDescent="0.2">
      <c r="A35" s="34" t="s">
        <v>661</v>
      </c>
      <c r="B35" s="78" t="s">
        <v>886</v>
      </c>
      <c r="C35" s="78"/>
      <c r="D35" s="78" t="s">
        <v>363</v>
      </c>
      <c r="E35" s="34">
        <v>31</v>
      </c>
    </row>
    <row r="36" spans="1:5" x14ac:dyDescent="0.2">
      <c r="A36" s="34" t="s">
        <v>661</v>
      </c>
      <c r="B36" s="78" t="s">
        <v>887</v>
      </c>
      <c r="C36" s="78"/>
      <c r="D36" s="78" t="s">
        <v>363</v>
      </c>
      <c r="E36" s="34">
        <v>32</v>
      </c>
    </row>
  </sheetData>
  <autoFilter ref="G1:K1" xr:uid="{2D29B4C9-5E46-6449-9AAA-8359582FEB76}">
    <sortState ref="G2:K28">
      <sortCondition ref="K1:K28"/>
    </sortState>
  </autoFilter>
  <conditionalFormatting sqref="B2:B3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SST1. Full sample List</vt:lpstr>
      <vt:lpstr>SST2. BEAST Partitions</vt:lpstr>
      <vt:lpstr>SST3. NCBI mtDNA List</vt:lpstr>
      <vt:lpstr>SST4. mtDNA Seq. Stats</vt:lpstr>
      <vt:lpstr>SST5. mtDNA Div-Diff</vt:lpstr>
      <vt:lpstr>SST6. ddRAD Fst</vt:lpstr>
      <vt:lpstr>SST7. Haplotypes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Aubrie Onoufriou</dc:creator>
  <cp:lastModifiedBy>Emma</cp:lastModifiedBy>
  <dcterms:created xsi:type="dcterms:W3CDTF">2020-06-30T15:10:17Z</dcterms:created>
  <dcterms:modified xsi:type="dcterms:W3CDTF">2022-10-09T19:22:56Z</dcterms:modified>
</cp:coreProperties>
</file>